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135" windowWidth="14355" windowHeight="6990" tabRatio="825"/>
  </bookViews>
  <sheets>
    <sheet name="Data" sheetId="8" r:id="rId1"/>
    <sheet name="NeededTimes" sheetId="14" r:id="rId2"/>
    <sheet name="AreaNeeds" sheetId="10" r:id="rId3"/>
    <sheet name="StaffSheet" sheetId="17" r:id="rId4"/>
    <sheet name="ByName" sheetId="11" r:id="rId5"/>
    <sheet name="ShirtList" sheetId="15" r:id="rId6"/>
    <sheet name="ShrtLstFinal" sheetId="18" r:id="rId7"/>
    <sheet name="SignList" sheetId="16" r:id="rId8"/>
    <sheet name="Yard_Gens" sheetId="2" r:id="rId9"/>
    <sheet name="Tables" sheetId="3" r:id="rId10"/>
    <sheet name="Specialty Teams" sheetId="4" r:id="rId11"/>
    <sheet name="OpportunityList" sheetId="5" r:id="rId12"/>
    <sheet name="CraftBooths" sheetId="6" r:id="rId13"/>
    <sheet name="TakeSome" sheetId="7" r:id="rId14"/>
    <sheet name="SuppliesNeeded" sheetId="12" r:id="rId15"/>
    <sheet name="SignUp" sheetId="1" r:id="rId16"/>
  </sheets>
  <definedNames>
    <definedName name="_xlnm._FilterDatabase" localSheetId="0" hidden="1">Data!$A$2:$K$204</definedName>
    <definedName name="_xlnm.Print_Titles" localSheetId="4">ByName!$1:$3</definedName>
    <definedName name="_xlnm.Print_Titles" localSheetId="1">NeededTimes!$8:$9</definedName>
    <definedName name="_xlnm.Print_Titles" localSheetId="5">ShirtList!$2:$3</definedName>
    <definedName name="_xlnm.Print_Titles" localSheetId="15">SignUp!$A:$A,SignUp!$1:$1</definedName>
    <definedName name="_xlnm.Print_Titles" localSheetId="10">'Specialty Teams'!$1:$1</definedName>
    <definedName name="_xlnm.Print_Titles" localSheetId="3">StaffSheet!$2:$3</definedName>
    <definedName name="_xlnm.Print_Titles" localSheetId="8">Yard_Gens!$1:$1</definedName>
  </definedNames>
  <calcPr calcId="144525"/>
  <pivotCaches>
    <pivotCache cacheId="24" r:id="rId17"/>
  </pivotCaches>
</workbook>
</file>

<file path=xl/calcChain.xml><?xml version="1.0" encoding="utf-8"?>
<calcChain xmlns="http://schemas.openxmlformats.org/spreadsheetml/2006/main">
  <c r="G174" i="8" l="1"/>
  <c r="H174" i="8"/>
  <c r="I174" i="8"/>
  <c r="J174" i="8" s="1"/>
  <c r="K174" i="8"/>
  <c r="G173" i="8"/>
  <c r="H173" i="8"/>
  <c r="I173" i="8"/>
  <c r="J173" i="8" s="1"/>
  <c r="K173" i="8"/>
  <c r="G186" i="8"/>
  <c r="I186" i="8" s="1"/>
  <c r="J186" i="8" s="1"/>
  <c r="H186" i="8"/>
  <c r="G192" i="8"/>
  <c r="H192" i="8"/>
  <c r="I192" i="8"/>
  <c r="J192" i="8" s="1"/>
  <c r="G98" i="8"/>
  <c r="K98" i="8" s="1"/>
  <c r="H98" i="8"/>
  <c r="G101" i="8"/>
  <c r="H101" i="8"/>
  <c r="I101" i="8"/>
  <c r="J101" i="8" s="1"/>
  <c r="G24" i="8"/>
  <c r="I24" i="8" s="1"/>
  <c r="J24" i="8" s="1"/>
  <c r="H24" i="8"/>
  <c r="G34" i="8"/>
  <c r="H34" i="8"/>
  <c r="G23" i="8"/>
  <c r="H23" i="8"/>
  <c r="I23" i="8"/>
  <c r="J23" i="8" s="1"/>
  <c r="G172" i="8"/>
  <c r="I172" i="8" s="1"/>
  <c r="J172" i="8" s="1"/>
  <c r="H172" i="8"/>
  <c r="G102" i="8"/>
  <c r="H102" i="8"/>
  <c r="I102" i="8"/>
  <c r="J102" i="8" s="1"/>
  <c r="G30" i="8"/>
  <c r="H30" i="8"/>
  <c r="G22" i="8"/>
  <c r="I22" i="8" s="1"/>
  <c r="J22" i="8" s="1"/>
  <c r="H22" i="8"/>
  <c r="G103" i="8"/>
  <c r="I103" i="8" s="1"/>
  <c r="J103" i="8" s="1"/>
  <c r="H103" i="8"/>
  <c r="I98" i="8" l="1"/>
  <c r="J98" i="8" s="1"/>
  <c r="K102" i="8"/>
  <c r="K192" i="8"/>
  <c r="K186" i="8"/>
  <c r="K24" i="8"/>
  <c r="K172" i="8"/>
  <c r="K101" i="8"/>
  <c r="K23" i="8"/>
  <c r="K34" i="8"/>
  <c r="I34" i="8"/>
  <c r="J34" i="8" s="1"/>
  <c r="K103" i="8"/>
  <c r="K30" i="8"/>
  <c r="I30" i="8"/>
  <c r="J30" i="8" s="1"/>
  <c r="K22" i="8"/>
  <c r="D116" i="15"/>
  <c r="D115" i="15"/>
  <c r="D114" i="15"/>
  <c r="D113" i="15"/>
  <c r="D112" i="15"/>
  <c r="D111" i="15"/>
  <c r="D110" i="15"/>
  <c r="D109" i="15"/>
  <c r="D117" i="15" l="1"/>
  <c r="D107" i="15"/>
  <c r="G14" i="8" l="1"/>
  <c r="H14" i="8"/>
  <c r="I14" i="8"/>
  <c r="J14" i="8" s="1"/>
  <c r="G31" i="8"/>
  <c r="H31" i="8"/>
  <c r="I31" i="8"/>
  <c r="J31" i="8" s="1"/>
  <c r="G33" i="8"/>
  <c r="H33" i="8"/>
  <c r="I33" i="8"/>
  <c r="J33" i="8" s="1"/>
  <c r="G45" i="8"/>
  <c r="H45" i="8"/>
  <c r="I45" i="8"/>
  <c r="J45" i="8" s="1"/>
  <c r="G193" i="8"/>
  <c r="I193" i="8" s="1"/>
  <c r="J193" i="8" s="1"/>
  <c r="H193" i="8"/>
  <c r="K14" i="8" l="1"/>
  <c r="K31" i="8"/>
  <c r="K45" i="8"/>
  <c r="K33" i="8"/>
  <c r="K193" i="8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9" i="14"/>
  <c r="F28" i="14"/>
  <c r="F27" i="14"/>
  <c r="F26" i="14"/>
  <c r="F24" i="14"/>
  <c r="F23" i="14"/>
  <c r="F22" i="14"/>
  <c r="F21" i="14"/>
  <c r="F20" i="14"/>
  <c r="F18" i="14"/>
  <c r="F17" i="14"/>
  <c r="F16" i="14"/>
  <c r="F15" i="14"/>
  <c r="F14" i="14"/>
  <c r="F13" i="14"/>
  <c r="F12" i="14"/>
  <c r="F11" i="14"/>
  <c r="F10" i="14"/>
  <c r="J117" i="8"/>
  <c r="J118" i="8"/>
  <c r="J124" i="8"/>
  <c r="J125" i="8"/>
  <c r="J137" i="8"/>
  <c r="J147" i="8"/>
  <c r="J148" i="8"/>
  <c r="J149" i="8"/>
  <c r="J157" i="8"/>
  <c r="J158" i="8"/>
  <c r="J167" i="8"/>
  <c r="J150" i="8"/>
  <c r="J119" i="8"/>
  <c r="J120" i="8"/>
  <c r="J138" i="8"/>
  <c r="J141" i="8"/>
  <c r="J159" i="8"/>
  <c r="J160" i="8"/>
  <c r="J121" i="8"/>
  <c r="J126" i="8"/>
  <c r="J127" i="8"/>
  <c r="J128" i="8"/>
  <c r="J139" i="8"/>
  <c r="J161" i="8"/>
  <c r="J162" i="8"/>
  <c r="J168" i="8"/>
  <c r="J115" i="8"/>
  <c r="J116" i="8"/>
  <c r="J112" i="8"/>
  <c r="J113" i="8"/>
  <c r="J114" i="8"/>
  <c r="J122" i="8"/>
  <c r="J130" i="8"/>
  <c r="J131" i="8"/>
  <c r="J132" i="8"/>
  <c r="J133" i="8"/>
  <c r="J134" i="8"/>
  <c r="J136" i="8"/>
  <c r="J140" i="8"/>
  <c r="J143" i="8"/>
  <c r="J144" i="8"/>
  <c r="J145" i="8"/>
  <c r="J153" i="8"/>
  <c r="J154" i="8"/>
  <c r="J163" i="8"/>
  <c r="J164" i="8"/>
  <c r="J165" i="8"/>
  <c r="J123" i="8"/>
  <c r="J135" i="8"/>
  <c r="J142" i="8"/>
  <c r="J146" i="8"/>
  <c r="J151" i="8"/>
  <c r="J152" i="8"/>
  <c r="J155" i="8"/>
  <c r="J156" i="8"/>
  <c r="J166" i="8"/>
  <c r="J169" i="8"/>
  <c r="G3" i="8"/>
  <c r="H3" i="8"/>
  <c r="K3" i="8" l="1"/>
  <c r="I3" i="8"/>
  <c r="J3" i="8" s="1"/>
  <c r="H21" i="8"/>
  <c r="G21" i="8"/>
  <c r="I21" i="8" s="1"/>
  <c r="J21" i="8" s="1"/>
  <c r="K21" i="8" l="1"/>
  <c r="G79" i="8"/>
  <c r="G78" i="8"/>
  <c r="G77" i="8"/>
  <c r="G61" i="8"/>
  <c r="G60" i="8"/>
  <c r="G110" i="8"/>
  <c r="G93" i="8"/>
  <c r="G57" i="8"/>
  <c r="G204" i="8"/>
  <c r="G13" i="8"/>
  <c r="G92" i="8"/>
  <c r="G91" i="8"/>
  <c r="G56" i="8"/>
  <c r="G71" i="8"/>
  <c r="G70" i="8"/>
  <c r="G69" i="8"/>
  <c r="G68" i="8"/>
  <c r="G36" i="8"/>
  <c r="G185" i="8"/>
  <c r="G197" i="8"/>
  <c r="G38" i="8"/>
  <c r="G105" i="8"/>
  <c r="G203" i="8"/>
  <c r="G104" i="8"/>
  <c r="G37" i="8"/>
  <c r="G171" i="8"/>
  <c r="G44" i="8"/>
  <c r="G9" i="8"/>
  <c r="G188" i="8"/>
  <c r="G35" i="8"/>
  <c r="G8" i="8"/>
  <c r="G97" i="8"/>
  <c r="G15" i="8"/>
  <c r="G184" i="8"/>
  <c r="G72" i="8"/>
  <c r="G183" i="8"/>
  <c r="G176" i="8"/>
  <c r="G42" i="8"/>
  <c r="G63" i="8"/>
  <c r="G62" i="8"/>
  <c r="G111" i="8"/>
  <c r="G4" i="8"/>
  <c r="G167" i="8"/>
  <c r="G169" i="8"/>
  <c r="G168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49" i="8"/>
  <c r="G148" i="8"/>
  <c r="G147" i="8"/>
  <c r="G146" i="8"/>
  <c r="G145" i="8"/>
  <c r="G144" i="8"/>
  <c r="G143" i="8"/>
  <c r="G142" i="8"/>
  <c r="G141" i="8"/>
  <c r="G202" i="8"/>
  <c r="G140" i="8"/>
  <c r="G139" i="8"/>
  <c r="G137" i="8"/>
  <c r="G138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4" i="8"/>
  <c r="G113" i="8"/>
  <c r="G112" i="8"/>
  <c r="G116" i="8"/>
  <c r="G115" i="8"/>
  <c r="G194" i="8"/>
  <c r="G201" i="8"/>
  <c r="G200" i="8"/>
  <c r="G41" i="8"/>
  <c r="G81" i="8"/>
  <c r="G54" i="8"/>
  <c r="G26" i="8"/>
  <c r="G25" i="8"/>
  <c r="G150" i="8"/>
  <c r="G58" i="8"/>
  <c r="G55" i="8"/>
  <c r="G32" i="8"/>
  <c r="G109" i="8"/>
  <c r="G86" i="8"/>
  <c r="G66" i="8"/>
  <c r="G65" i="8"/>
  <c r="G64" i="8"/>
  <c r="G53" i="8"/>
  <c r="G52" i="8"/>
  <c r="G12" i="8"/>
  <c r="G11" i="8"/>
  <c r="G170" i="8"/>
  <c r="G39" i="8"/>
  <c r="G181" i="8"/>
  <c r="G191" i="8"/>
  <c r="G179" i="8"/>
  <c r="G90" i="8"/>
  <c r="G89" i="8"/>
  <c r="G88" i="8"/>
  <c r="G99" i="8"/>
  <c r="G178" i="8"/>
  <c r="G177" i="8"/>
  <c r="G82" i="8"/>
  <c r="G51" i="8"/>
  <c r="G50" i="8"/>
  <c r="G49" i="8"/>
  <c r="G87" i="8"/>
  <c r="G7" i="8"/>
  <c r="G182" i="8"/>
  <c r="G67" i="8"/>
  <c r="G190" i="8"/>
  <c r="G189" i="8"/>
  <c r="G108" i="8"/>
  <c r="G107" i="8"/>
  <c r="G29" i="8"/>
  <c r="G17" i="8"/>
  <c r="G85" i="8"/>
  <c r="G84" i="8"/>
  <c r="G83" i="8"/>
  <c r="G187" i="8"/>
  <c r="G59" i="8"/>
  <c r="G28" i="8"/>
  <c r="G27" i="8"/>
  <c r="G40" i="8"/>
  <c r="G75" i="8"/>
  <c r="G73" i="8"/>
  <c r="G74" i="8"/>
  <c r="G76" i="8"/>
  <c r="G10" i="8"/>
  <c r="G18" i="8"/>
  <c r="G48" i="8"/>
  <c r="G47" i="8"/>
  <c r="G46" i="8"/>
  <c r="G175" i="8"/>
  <c r="G20" i="8"/>
  <c r="G19" i="8"/>
  <c r="G100" i="8"/>
  <c r="G43" i="8"/>
  <c r="G106" i="8"/>
  <c r="G6" i="8"/>
  <c r="G16" i="8"/>
  <c r="G80" i="8"/>
  <c r="G199" i="8"/>
  <c r="G198" i="8"/>
  <c r="G196" i="8"/>
  <c r="G195" i="8"/>
  <c r="G96" i="8"/>
  <c r="G95" i="8"/>
  <c r="G94" i="8"/>
  <c r="G5" i="8"/>
  <c r="G180" i="8"/>
  <c r="H59" i="8"/>
  <c r="I59" i="8" l="1"/>
  <c r="J59" i="8" s="1"/>
  <c r="K59" i="8"/>
  <c r="H204" i="8"/>
  <c r="H203" i="8"/>
  <c r="H201" i="8"/>
  <c r="H200" i="8"/>
  <c r="H199" i="8"/>
  <c r="H198" i="8"/>
  <c r="H197" i="8"/>
  <c r="H196" i="8"/>
  <c r="H195" i="8"/>
  <c r="H194" i="8"/>
  <c r="H191" i="8"/>
  <c r="H190" i="8"/>
  <c r="H189" i="8"/>
  <c r="H188" i="8"/>
  <c r="H185" i="8"/>
  <c r="H184" i="8"/>
  <c r="H183" i="8"/>
  <c r="H182" i="8"/>
  <c r="H181" i="8"/>
  <c r="H180" i="8"/>
  <c r="H179" i="8"/>
  <c r="H178" i="8"/>
  <c r="H177" i="8"/>
  <c r="H176" i="8"/>
  <c r="H175" i="8"/>
  <c r="H171" i="8"/>
  <c r="H170" i="8"/>
  <c r="I167" i="8"/>
  <c r="H167" i="8"/>
  <c r="K167" i="8" s="1"/>
  <c r="I169" i="8"/>
  <c r="H169" i="8"/>
  <c r="K169" i="8" s="1"/>
  <c r="I168" i="8"/>
  <c r="H168" i="8"/>
  <c r="K168" i="8" s="1"/>
  <c r="I166" i="8"/>
  <c r="H166" i="8"/>
  <c r="K166" i="8" s="1"/>
  <c r="I165" i="8"/>
  <c r="H165" i="8"/>
  <c r="K165" i="8" s="1"/>
  <c r="I164" i="8"/>
  <c r="H164" i="8"/>
  <c r="K164" i="8" s="1"/>
  <c r="I163" i="8"/>
  <c r="H163" i="8"/>
  <c r="K163" i="8" s="1"/>
  <c r="I162" i="8"/>
  <c r="H162" i="8"/>
  <c r="K162" i="8" s="1"/>
  <c r="I161" i="8"/>
  <c r="H161" i="8"/>
  <c r="K161" i="8" s="1"/>
  <c r="I160" i="8"/>
  <c r="H160" i="8"/>
  <c r="K160" i="8" s="1"/>
  <c r="I159" i="8"/>
  <c r="H159" i="8"/>
  <c r="K159" i="8" s="1"/>
  <c r="I158" i="8"/>
  <c r="H158" i="8"/>
  <c r="K158" i="8" s="1"/>
  <c r="I157" i="8"/>
  <c r="H157" i="8"/>
  <c r="K157" i="8" s="1"/>
  <c r="I156" i="8"/>
  <c r="H156" i="8"/>
  <c r="K156" i="8" s="1"/>
  <c r="I155" i="8"/>
  <c r="H155" i="8"/>
  <c r="K155" i="8" s="1"/>
  <c r="I154" i="8"/>
  <c r="H154" i="8"/>
  <c r="K154" i="8" s="1"/>
  <c r="I153" i="8"/>
  <c r="H153" i="8"/>
  <c r="K153" i="8" s="1"/>
  <c r="I152" i="8"/>
  <c r="H152" i="8"/>
  <c r="K152" i="8" s="1"/>
  <c r="I151" i="8"/>
  <c r="H151" i="8"/>
  <c r="K151" i="8" s="1"/>
  <c r="I149" i="8"/>
  <c r="H149" i="8"/>
  <c r="K149" i="8" s="1"/>
  <c r="I148" i="8"/>
  <c r="H148" i="8"/>
  <c r="K148" i="8" s="1"/>
  <c r="I147" i="8"/>
  <c r="H147" i="8"/>
  <c r="K147" i="8" s="1"/>
  <c r="I146" i="8"/>
  <c r="H146" i="8"/>
  <c r="K146" i="8" s="1"/>
  <c r="I145" i="8"/>
  <c r="H145" i="8"/>
  <c r="K145" i="8" s="1"/>
  <c r="I144" i="8"/>
  <c r="H144" i="8"/>
  <c r="K144" i="8" s="1"/>
  <c r="I143" i="8"/>
  <c r="H143" i="8"/>
  <c r="K143" i="8" s="1"/>
  <c r="I142" i="8"/>
  <c r="H142" i="8"/>
  <c r="K142" i="8" s="1"/>
  <c r="I141" i="8"/>
  <c r="H141" i="8"/>
  <c r="K141" i="8" s="1"/>
  <c r="I202" i="8"/>
  <c r="J202" i="8" s="1"/>
  <c r="H202" i="8"/>
  <c r="K202" i="8" s="1"/>
  <c r="I140" i="8"/>
  <c r="H140" i="8"/>
  <c r="K140" i="8" s="1"/>
  <c r="I139" i="8"/>
  <c r="H139" i="8"/>
  <c r="K139" i="8" s="1"/>
  <c r="I137" i="8"/>
  <c r="H137" i="8"/>
  <c r="K137" i="8" s="1"/>
  <c r="I138" i="8"/>
  <c r="H138" i="8"/>
  <c r="K138" i="8" s="1"/>
  <c r="I136" i="8"/>
  <c r="H136" i="8"/>
  <c r="K136" i="8" s="1"/>
  <c r="I135" i="8"/>
  <c r="H135" i="8"/>
  <c r="K135" i="8" s="1"/>
  <c r="I134" i="8"/>
  <c r="H134" i="8"/>
  <c r="K134" i="8" s="1"/>
  <c r="I133" i="8"/>
  <c r="H133" i="8"/>
  <c r="K133" i="8" s="1"/>
  <c r="I132" i="8"/>
  <c r="H132" i="8"/>
  <c r="K132" i="8" s="1"/>
  <c r="I131" i="8"/>
  <c r="H131" i="8"/>
  <c r="K131" i="8" s="1"/>
  <c r="I130" i="8"/>
  <c r="H130" i="8"/>
  <c r="K130" i="8" s="1"/>
  <c r="I129" i="8"/>
  <c r="J129" i="8" s="1"/>
  <c r="H129" i="8"/>
  <c r="K129" i="8" s="1"/>
  <c r="I128" i="8"/>
  <c r="H128" i="8"/>
  <c r="K128" i="8" s="1"/>
  <c r="I127" i="8"/>
  <c r="H127" i="8"/>
  <c r="K127" i="8" s="1"/>
  <c r="I126" i="8"/>
  <c r="H126" i="8"/>
  <c r="K126" i="8" s="1"/>
  <c r="I125" i="8"/>
  <c r="H125" i="8"/>
  <c r="K125" i="8" s="1"/>
  <c r="I124" i="8"/>
  <c r="H124" i="8"/>
  <c r="K124" i="8" s="1"/>
  <c r="I123" i="8"/>
  <c r="H123" i="8"/>
  <c r="K123" i="8" s="1"/>
  <c r="I122" i="8"/>
  <c r="H122" i="8"/>
  <c r="K122" i="8" s="1"/>
  <c r="I121" i="8"/>
  <c r="H121" i="8"/>
  <c r="K121" i="8" s="1"/>
  <c r="I120" i="8"/>
  <c r="H120" i="8"/>
  <c r="K120" i="8" s="1"/>
  <c r="I119" i="8"/>
  <c r="H119" i="8"/>
  <c r="K119" i="8" s="1"/>
  <c r="I118" i="8"/>
  <c r="H118" i="8"/>
  <c r="K118" i="8" s="1"/>
  <c r="I117" i="8"/>
  <c r="H117" i="8"/>
  <c r="K117" i="8" s="1"/>
  <c r="I114" i="8"/>
  <c r="H114" i="8"/>
  <c r="K114" i="8" s="1"/>
  <c r="I113" i="8"/>
  <c r="H113" i="8"/>
  <c r="K113" i="8" s="1"/>
  <c r="I112" i="8"/>
  <c r="H112" i="8"/>
  <c r="K112" i="8" s="1"/>
  <c r="I116" i="8"/>
  <c r="H116" i="8"/>
  <c r="K116" i="8" s="1"/>
  <c r="I115" i="8"/>
  <c r="H115" i="8"/>
  <c r="K115" i="8" s="1"/>
  <c r="H111" i="8"/>
  <c r="H110" i="8"/>
  <c r="H187" i="8"/>
  <c r="H109" i="8"/>
  <c r="H106" i="8"/>
  <c r="H105" i="8"/>
  <c r="H104" i="8"/>
  <c r="H108" i="8"/>
  <c r="H107" i="8"/>
  <c r="H100" i="8"/>
  <c r="H99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5" i="8"/>
  <c r="H73" i="8"/>
  <c r="H74" i="8"/>
  <c r="H76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4" i="8"/>
  <c r="H43" i="8"/>
  <c r="H42" i="8"/>
  <c r="H41" i="8"/>
  <c r="H40" i="8"/>
  <c r="H39" i="8"/>
  <c r="H38" i="8"/>
  <c r="H37" i="8"/>
  <c r="H36" i="8"/>
  <c r="H35" i="8"/>
  <c r="H32" i="8"/>
  <c r="H29" i="8"/>
  <c r="H28" i="8"/>
  <c r="H27" i="8"/>
  <c r="H26" i="8"/>
  <c r="H25" i="8"/>
  <c r="H20" i="8"/>
  <c r="H19" i="8"/>
  <c r="H18" i="8"/>
  <c r="H17" i="8"/>
  <c r="H16" i="8"/>
  <c r="H15" i="8"/>
  <c r="H13" i="8"/>
  <c r="H12" i="8"/>
  <c r="H11" i="8"/>
  <c r="H10" i="8"/>
  <c r="H150" i="8"/>
  <c r="H9" i="8"/>
  <c r="H8" i="8"/>
  <c r="H7" i="8"/>
  <c r="H6" i="8"/>
  <c r="H5" i="8"/>
  <c r="H4" i="8"/>
  <c r="I5" i="8" l="1"/>
  <c r="J5" i="8" s="1"/>
  <c r="K5" i="8"/>
  <c r="I7" i="8"/>
  <c r="J7" i="8" s="1"/>
  <c r="K7" i="8"/>
  <c r="I9" i="8"/>
  <c r="J9" i="8" s="1"/>
  <c r="K9" i="8"/>
  <c r="I10" i="8"/>
  <c r="J10" i="8" s="1"/>
  <c r="K10" i="8"/>
  <c r="I12" i="8"/>
  <c r="J12" i="8" s="1"/>
  <c r="K12" i="8"/>
  <c r="I13" i="8"/>
  <c r="J13" i="8" s="1"/>
  <c r="K13" i="8"/>
  <c r="I16" i="8"/>
  <c r="J16" i="8" s="1"/>
  <c r="K16" i="8"/>
  <c r="I18" i="8"/>
  <c r="J18" i="8" s="1"/>
  <c r="K18" i="8"/>
  <c r="I20" i="8"/>
  <c r="J20" i="8" s="1"/>
  <c r="K20" i="8"/>
  <c r="I25" i="8"/>
  <c r="J25" i="8" s="1"/>
  <c r="K25" i="8"/>
  <c r="I27" i="8"/>
  <c r="J27" i="8" s="1"/>
  <c r="K27" i="8"/>
  <c r="I29" i="8"/>
  <c r="J29" i="8" s="1"/>
  <c r="K29" i="8"/>
  <c r="I35" i="8"/>
  <c r="J35" i="8" s="1"/>
  <c r="K35" i="8"/>
  <c r="I37" i="8"/>
  <c r="J37" i="8" s="1"/>
  <c r="K37" i="8"/>
  <c r="I40" i="8"/>
  <c r="J40" i="8" s="1"/>
  <c r="K40" i="8"/>
  <c r="I41" i="8"/>
  <c r="J41" i="8" s="1"/>
  <c r="K41" i="8"/>
  <c r="I43" i="8"/>
  <c r="J43" i="8" s="1"/>
  <c r="K43" i="8"/>
  <c r="I46" i="8"/>
  <c r="J46" i="8" s="1"/>
  <c r="K46" i="8"/>
  <c r="I48" i="8"/>
  <c r="J48" i="8" s="1"/>
  <c r="K48" i="8"/>
  <c r="I50" i="8"/>
  <c r="J50" i="8" s="1"/>
  <c r="K50" i="8"/>
  <c r="I51" i="8"/>
  <c r="J51" i="8" s="1"/>
  <c r="K51" i="8"/>
  <c r="I53" i="8"/>
  <c r="J53" i="8" s="1"/>
  <c r="K53" i="8"/>
  <c r="I55" i="8"/>
  <c r="J55" i="8" s="1"/>
  <c r="K55" i="8"/>
  <c r="I57" i="8"/>
  <c r="J57" i="8" s="1"/>
  <c r="K57" i="8"/>
  <c r="I60" i="8"/>
  <c r="J60" i="8" s="1"/>
  <c r="K60" i="8"/>
  <c r="I62" i="8"/>
  <c r="J62" i="8" s="1"/>
  <c r="K62" i="8"/>
  <c r="I64" i="8"/>
  <c r="J64" i="8" s="1"/>
  <c r="K64" i="8"/>
  <c r="I66" i="8"/>
  <c r="J66" i="8" s="1"/>
  <c r="K66" i="8"/>
  <c r="I68" i="8"/>
  <c r="J68" i="8" s="1"/>
  <c r="K68" i="8"/>
  <c r="I70" i="8"/>
  <c r="J70" i="8" s="1"/>
  <c r="K70" i="8"/>
  <c r="I72" i="8"/>
  <c r="J72" i="8" s="1"/>
  <c r="K72" i="8"/>
  <c r="I74" i="8"/>
  <c r="J74" i="8" s="1"/>
  <c r="K74" i="8"/>
  <c r="I73" i="8"/>
  <c r="J73" i="8" s="1"/>
  <c r="K73" i="8"/>
  <c r="I75" i="8"/>
  <c r="J75" i="8" s="1"/>
  <c r="K75" i="8"/>
  <c r="I77" i="8"/>
  <c r="J77" i="8" s="1"/>
  <c r="K77" i="8"/>
  <c r="I78" i="8"/>
  <c r="J78" i="8" s="1"/>
  <c r="K78" i="8"/>
  <c r="I79" i="8"/>
  <c r="J79" i="8" s="1"/>
  <c r="K79" i="8"/>
  <c r="I80" i="8"/>
  <c r="J80" i="8" s="1"/>
  <c r="K80" i="8"/>
  <c r="I81" i="8"/>
  <c r="J81" i="8" s="1"/>
  <c r="K81" i="8"/>
  <c r="I82" i="8"/>
  <c r="J82" i="8" s="1"/>
  <c r="K82" i="8"/>
  <c r="I83" i="8"/>
  <c r="J83" i="8" s="1"/>
  <c r="K83" i="8"/>
  <c r="I84" i="8"/>
  <c r="J84" i="8" s="1"/>
  <c r="K84" i="8"/>
  <c r="I85" i="8"/>
  <c r="J85" i="8" s="1"/>
  <c r="K85" i="8"/>
  <c r="I86" i="8"/>
  <c r="J86" i="8" s="1"/>
  <c r="K86" i="8"/>
  <c r="I87" i="8"/>
  <c r="J87" i="8" s="1"/>
  <c r="K87" i="8"/>
  <c r="I88" i="8"/>
  <c r="J88" i="8" s="1"/>
  <c r="K88" i="8"/>
  <c r="I89" i="8"/>
  <c r="J89" i="8" s="1"/>
  <c r="K89" i="8"/>
  <c r="I90" i="8"/>
  <c r="J90" i="8" s="1"/>
  <c r="K90" i="8"/>
  <c r="I91" i="8"/>
  <c r="J91" i="8" s="1"/>
  <c r="K91" i="8"/>
  <c r="I92" i="8"/>
  <c r="J92" i="8" s="1"/>
  <c r="K92" i="8"/>
  <c r="I93" i="8"/>
  <c r="J93" i="8" s="1"/>
  <c r="K93" i="8"/>
  <c r="I94" i="8"/>
  <c r="J94" i="8" s="1"/>
  <c r="K94" i="8"/>
  <c r="I95" i="8"/>
  <c r="J95" i="8" s="1"/>
  <c r="K95" i="8"/>
  <c r="I96" i="8"/>
  <c r="J96" i="8" s="1"/>
  <c r="K96" i="8"/>
  <c r="I97" i="8"/>
  <c r="J97" i="8" s="1"/>
  <c r="K97" i="8"/>
  <c r="I99" i="8"/>
  <c r="J99" i="8" s="1"/>
  <c r="K99" i="8"/>
  <c r="I100" i="8"/>
  <c r="J100" i="8" s="1"/>
  <c r="K100" i="8"/>
  <c r="I107" i="8"/>
  <c r="J107" i="8" s="1"/>
  <c r="K107" i="8"/>
  <c r="I108" i="8"/>
  <c r="J108" i="8" s="1"/>
  <c r="K108" i="8"/>
  <c r="I104" i="8"/>
  <c r="J104" i="8" s="1"/>
  <c r="K104" i="8"/>
  <c r="I105" i="8"/>
  <c r="J105" i="8" s="1"/>
  <c r="K105" i="8"/>
  <c r="I106" i="8"/>
  <c r="J106" i="8" s="1"/>
  <c r="K106" i="8"/>
  <c r="I109" i="8"/>
  <c r="J109" i="8" s="1"/>
  <c r="K109" i="8"/>
  <c r="I187" i="8"/>
  <c r="J187" i="8" s="1"/>
  <c r="K187" i="8"/>
  <c r="I110" i="8"/>
  <c r="J110" i="8" s="1"/>
  <c r="K110" i="8"/>
  <c r="I111" i="8"/>
  <c r="J111" i="8" s="1"/>
  <c r="K111" i="8"/>
  <c r="I170" i="8"/>
  <c r="J170" i="8" s="1"/>
  <c r="K170" i="8"/>
  <c r="I171" i="8"/>
  <c r="J171" i="8" s="1"/>
  <c r="K171" i="8"/>
  <c r="I175" i="8"/>
  <c r="J175" i="8" s="1"/>
  <c r="K175" i="8"/>
  <c r="I176" i="8"/>
  <c r="J176" i="8" s="1"/>
  <c r="K176" i="8"/>
  <c r="I177" i="8"/>
  <c r="J177" i="8" s="1"/>
  <c r="K177" i="8"/>
  <c r="I178" i="8"/>
  <c r="J178" i="8" s="1"/>
  <c r="K178" i="8"/>
  <c r="I179" i="8"/>
  <c r="J179" i="8" s="1"/>
  <c r="K179" i="8"/>
  <c r="I180" i="8"/>
  <c r="J180" i="8" s="1"/>
  <c r="K180" i="8"/>
  <c r="I181" i="8"/>
  <c r="J181" i="8" s="1"/>
  <c r="K181" i="8"/>
  <c r="I182" i="8"/>
  <c r="J182" i="8" s="1"/>
  <c r="K182" i="8"/>
  <c r="I183" i="8"/>
  <c r="J183" i="8" s="1"/>
  <c r="K183" i="8"/>
  <c r="I184" i="8"/>
  <c r="J184" i="8" s="1"/>
  <c r="K184" i="8"/>
  <c r="I185" i="8"/>
  <c r="J185" i="8" s="1"/>
  <c r="K185" i="8"/>
  <c r="I188" i="8"/>
  <c r="J188" i="8" s="1"/>
  <c r="K188" i="8"/>
  <c r="I189" i="8"/>
  <c r="J189" i="8" s="1"/>
  <c r="K189" i="8"/>
  <c r="I190" i="8"/>
  <c r="J190" i="8" s="1"/>
  <c r="K190" i="8"/>
  <c r="I191" i="8"/>
  <c r="J191" i="8" s="1"/>
  <c r="K191" i="8"/>
  <c r="I194" i="8"/>
  <c r="J194" i="8" s="1"/>
  <c r="K194" i="8"/>
  <c r="I195" i="8"/>
  <c r="J195" i="8" s="1"/>
  <c r="K195" i="8"/>
  <c r="I196" i="8"/>
  <c r="J196" i="8" s="1"/>
  <c r="K196" i="8"/>
  <c r="I197" i="8"/>
  <c r="J197" i="8" s="1"/>
  <c r="K197" i="8"/>
  <c r="I198" i="8"/>
  <c r="J198" i="8" s="1"/>
  <c r="K198" i="8"/>
  <c r="I199" i="8"/>
  <c r="J199" i="8" s="1"/>
  <c r="K199" i="8"/>
  <c r="I200" i="8"/>
  <c r="J200" i="8" s="1"/>
  <c r="K200" i="8"/>
  <c r="I201" i="8"/>
  <c r="J201" i="8" s="1"/>
  <c r="K201" i="8"/>
  <c r="I203" i="8"/>
  <c r="J203" i="8" s="1"/>
  <c r="K203" i="8"/>
  <c r="I204" i="8"/>
  <c r="J204" i="8" s="1"/>
  <c r="K204" i="8"/>
  <c r="I4" i="8"/>
  <c r="J4" i="8" s="1"/>
  <c r="K4" i="8"/>
  <c r="I6" i="8"/>
  <c r="J6" i="8" s="1"/>
  <c r="K6" i="8"/>
  <c r="I8" i="8"/>
  <c r="J8" i="8" s="1"/>
  <c r="K8" i="8"/>
  <c r="I150" i="8"/>
  <c r="K150" i="8"/>
  <c r="I11" i="8"/>
  <c r="J11" i="8" s="1"/>
  <c r="K11" i="8"/>
  <c r="I15" i="8"/>
  <c r="J15" i="8" s="1"/>
  <c r="K15" i="8"/>
  <c r="I17" i="8"/>
  <c r="J17" i="8" s="1"/>
  <c r="K17" i="8"/>
  <c r="I19" i="8"/>
  <c r="J19" i="8" s="1"/>
  <c r="K19" i="8"/>
  <c r="I26" i="8"/>
  <c r="J26" i="8" s="1"/>
  <c r="K26" i="8"/>
  <c r="I28" i="8"/>
  <c r="J28" i="8" s="1"/>
  <c r="K28" i="8"/>
  <c r="I32" i="8"/>
  <c r="J32" i="8" s="1"/>
  <c r="K32" i="8"/>
  <c r="I36" i="8"/>
  <c r="J36" i="8" s="1"/>
  <c r="K36" i="8"/>
  <c r="I38" i="8"/>
  <c r="J38" i="8" s="1"/>
  <c r="K38" i="8"/>
  <c r="I39" i="8"/>
  <c r="J39" i="8" s="1"/>
  <c r="K39" i="8"/>
  <c r="I42" i="8"/>
  <c r="J42" i="8" s="1"/>
  <c r="K42" i="8"/>
  <c r="I44" i="8"/>
  <c r="J44" i="8" s="1"/>
  <c r="K44" i="8"/>
  <c r="I47" i="8"/>
  <c r="J47" i="8" s="1"/>
  <c r="K47" i="8"/>
  <c r="I49" i="8"/>
  <c r="J49" i="8" s="1"/>
  <c r="K49" i="8"/>
  <c r="I52" i="8"/>
  <c r="J52" i="8" s="1"/>
  <c r="K52" i="8"/>
  <c r="I54" i="8"/>
  <c r="J54" i="8" s="1"/>
  <c r="K54" i="8"/>
  <c r="I56" i="8"/>
  <c r="J56" i="8" s="1"/>
  <c r="K56" i="8"/>
  <c r="I58" i="8"/>
  <c r="J58" i="8" s="1"/>
  <c r="K58" i="8"/>
  <c r="I61" i="8"/>
  <c r="J61" i="8" s="1"/>
  <c r="K61" i="8"/>
  <c r="I63" i="8"/>
  <c r="J63" i="8" s="1"/>
  <c r="K63" i="8"/>
  <c r="I65" i="8"/>
  <c r="J65" i="8" s="1"/>
  <c r="K65" i="8"/>
  <c r="I67" i="8"/>
  <c r="J67" i="8" s="1"/>
  <c r="K67" i="8"/>
  <c r="I69" i="8"/>
  <c r="J69" i="8" s="1"/>
  <c r="K69" i="8"/>
  <c r="I71" i="8"/>
  <c r="J71" i="8" s="1"/>
  <c r="K71" i="8"/>
  <c r="I76" i="8"/>
  <c r="J76" i="8" s="1"/>
  <c r="K76" i="8"/>
</calcChain>
</file>

<file path=xl/sharedStrings.xml><?xml version="1.0" encoding="utf-8"?>
<sst xmlns="http://schemas.openxmlformats.org/spreadsheetml/2006/main" count="3691" uniqueCount="654">
  <si>
    <t>Area</t>
  </si>
  <si>
    <t>Team Lead</t>
  </si>
  <si>
    <t>M.C. / Announcer</t>
  </si>
  <si>
    <t>1)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</si>
  <si>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</si>
  <si>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</si>
  <si>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</si>
  <si>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</si>
  <si>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</si>
  <si>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 xml:space="preserve">6) </t>
  </si>
  <si>
    <t>Kids Area / Carni Games</t>
  </si>
  <si>
    <t>Vendors / Community Service Tables</t>
  </si>
  <si>
    <t>Signage - Setup / Takedown</t>
  </si>
  <si>
    <t>Water Station</t>
  </si>
  <si>
    <t>Security</t>
  </si>
  <si>
    <t>Bill Klaus</t>
  </si>
  <si>
    <t>Medical</t>
  </si>
  <si>
    <t>Anna Nielsen (262)412-4482</t>
  </si>
  <si>
    <t>Marv Campbell (262)909-2742</t>
  </si>
  <si>
    <t>Ryan Gerlach (262)412-1533</t>
  </si>
  <si>
    <t>Kids Area / General / Bouncy</t>
  </si>
  <si>
    <t xml:space="preserve">7) </t>
  </si>
  <si>
    <t xml:space="preserve">9) </t>
  </si>
  <si>
    <t xml:space="preserve">8) </t>
  </si>
  <si>
    <t xml:space="preserve">10) </t>
  </si>
  <si>
    <t xml:space="preserve">11) </t>
  </si>
  <si>
    <t xml:space="preserve">12) </t>
  </si>
  <si>
    <t xml:space="preserve">13) </t>
  </si>
  <si>
    <t xml:space="preserve">14) </t>
  </si>
  <si>
    <t xml:space="preserve">15) </t>
  </si>
  <si>
    <t xml:space="preserve">16) </t>
  </si>
  <si>
    <t xml:space="preserve">17) </t>
  </si>
  <si>
    <t xml:space="preserve">18) </t>
  </si>
  <si>
    <t xml:space="preserve">19) </t>
  </si>
  <si>
    <t xml:space="preserve">20) </t>
  </si>
  <si>
    <t>Name:
Phone:
Shirt Size:</t>
  </si>
  <si>
    <t>Scott Skaar
(262)909-7050</t>
  </si>
  <si>
    <t>Steve Jacobson
(262)902-3370</t>
  </si>
  <si>
    <t xml:space="preserve">21) </t>
  </si>
  <si>
    <t xml:space="preserve">22) </t>
  </si>
  <si>
    <t xml:space="preserve">23) </t>
  </si>
  <si>
    <t xml:space="preserve">24) </t>
  </si>
  <si>
    <t xml:space="preserve">25) </t>
  </si>
  <si>
    <t xml:space="preserve">26) </t>
  </si>
  <si>
    <t xml:space="preserve">27) </t>
  </si>
  <si>
    <t xml:space="preserve">28) </t>
  </si>
  <si>
    <t xml:space="preserve">29) </t>
  </si>
  <si>
    <t xml:space="preserve">30) </t>
  </si>
  <si>
    <t xml:space="preserve">31) </t>
  </si>
  <si>
    <t xml:space="preserve">32) </t>
  </si>
  <si>
    <t xml:space="preserve">33) </t>
  </si>
  <si>
    <t xml:space="preserve">34) </t>
  </si>
  <si>
    <t xml:space="preserve">35) </t>
  </si>
  <si>
    <t xml:space="preserve">36) </t>
  </si>
  <si>
    <t xml:space="preserve">37) </t>
  </si>
  <si>
    <t xml:space="preserve">38) </t>
  </si>
  <si>
    <t xml:space="preserve">39) </t>
  </si>
  <si>
    <t xml:space="preserve">40) </t>
  </si>
  <si>
    <t>Traffic - Car Show Parking Area
       ** Be Ready by 10:00</t>
  </si>
  <si>
    <t>Shift
11:00am - 1:00pm</t>
  </si>
  <si>
    <t>Shift
9:00am - 11:00am</t>
  </si>
  <si>
    <t>Shift
1:00pm - 3:00pm</t>
  </si>
  <si>
    <t>Shift
3:00pm - 6:00pm</t>
  </si>
  <si>
    <t>Shift
6:00pm - 8:00pm</t>
  </si>
  <si>
    <t>Rovers - Be available to help staff and attendees</t>
  </si>
  <si>
    <t>Traffic - Ohio St, Perry Ave, Parking entrance
     ** Be Ready by 10:00</t>
  </si>
  <si>
    <t>Traffic - Church roads, Pedestrian Crosswalks
     ** Be Ready by 10:00</t>
  </si>
  <si>
    <t>Name:
Phone:
Posting Address:</t>
  </si>
  <si>
    <t>Festival Tent - Clear Tables/Etc</t>
  </si>
  <si>
    <t>/////////////////////////////////////////</t>
  </si>
  <si>
    <t>Bill Klaus
()</t>
  </si>
  <si>
    <t>Gary Cziecka
()</t>
  </si>
  <si>
    <t>3)</t>
  </si>
  <si>
    <t>Raffle</t>
  </si>
  <si>
    <t>Dawn Jacobson
(262)902-3373</t>
  </si>
  <si>
    <t>4)</t>
  </si>
  <si>
    <t>5)</t>
  </si>
  <si>
    <t>6)</t>
  </si>
  <si>
    <t>7)</t>
  </si>
  <si>
    <t xml:space="preserve">&gt;  </t>
  </si>
  <si>
    <t>Inside - Info / Direct / Watch</t>
  </si>
  <si>
    <t>Garbage - Setup / Pickup / Takedown</t>
  </si>
  <si>
    <t>Power / Sound / Bands - Help as needed</t>
  </si>
  <si>
    <t>Festival Tent - Setup Tables &amp; Chairs</t>
  </si>
  <si>
    <t>Festival Tent 
- Setup Tables &amp; Chairs</t>
  </si>
  <si>
    <t>Festival Tent 
- Clear Tables / Etc</t>
  </si>
  <si>
    <t>Rovers 
- Be available to help staff and attendees</t>
  </si>
  <si>
    <t>Power / Sound / Bands 
- Help as needed</t>
  </si>
  <si>
    <t>Craft Booths</t>
  </si>
  <si>
    <t>Name:
Phone:
Item(s) Selling:
Do You Need a Table? (providing your own is preferred):</t>
  </si>
  <si>
    <r>
      <t xml:space="preserve">Name: </t>
    </r>
    <r>
      <rPr>
        <sz val="14"/>
        <color theme="1"/>
        <rFont val="Calibri"/>
        <family val="2"/>
        <scheme val="minor"/>
      </rPr>
      <t>Crystal Venegas - It Need Bling</t>
    </r>
    <r>
      <rPr>
        <b/>
        <sz val="14"/>
        <color theme="1"/>
        <rFont val="Calibri"/>
        <family val="2"/>
        <scheme val="minor"/>
      </rPr>
      <t xml:space="preserve">
Phone:
Item(s) Selling: </t>
    </r>
    <r>
      <rPr>
        <sz val="14"/>
        <color theme="1"/>
        <rFont val="Calibri"/>
        <family val="2"/>
        <scheme val="minor"/>
      </rPr>
      <t xml:space="preserve"> Bejeweled drinkware, pens and accessories</t>
    </r>
    <r>
      <rPr>
        <b/>
        <sz val="14"/>
        <color theme="1"/>
        <rFont val="Calibri"/>
        <family val="2"/>
        <scheme val="minor"/>
      </rPr>
      <t xml:space="preserve">
Do You Need a Table? (providing your own is preferred):</t>
    </r>
  </si>
  <si>
    <t>Yard Sign Posting</t>
  </si>
  <si>
    <t>Craft Vendors / Community Service Tables</t>
  </si>
  <si>
    <t>41)</t>
  </si>
  <si>
    <t>42)</t>
  </si>
  <si>
    <t>43)</t>
  </si>
  <si>
    <t>44)</t>
  </si>
  <si>
    <t>45)</t>
  </si>
  <si>
    <t>46)</t>
  </si>
  <si>
    <t>47)</t>
  </si>
  <si>
    <t>48)</t>
  </si>
  <si>
    <t>49)</t>
  </si>
  <si>
    <t>50)</t>
  </si>
  <si>
    <r>
      <t xml:space="preserve">  </t>
    </r>
    <r>
      <rPr>
        <b/>
        <i/>
        <u/>
        <sz val="28"/>
        <color theme="1"/>
        <rFont val="Calibri"/>
        <family val="2"/>
        <scheme val="minor"/>
      </rPr>
      <t>Opportunities for Volunteer Sign-Up</t>
    </r>
  </si>
  <si>
    <r>
      <t xml:space="preserve">Traffic - Car Show Parking Area
</t>
    </r>
    <r>
      <rPr>
        <b/>
        <sz val="16"/>
        <color theme="1"/>
        <rFont val="Calibri"/>
        <family val="2"/>
        <scheme val="minor"/>
      </rPr>
      <t>** Be Ready by 10:00</t>
    </r>
  </si>
  <si>
    <r>
      <t xml:space="preserve">Traffic - Ohio St, Perry Ave, Parking Entrance
</t>
    </r>
    <r>
      <rPr>
        <b/>
        <sz val="16"/>
        <color theme="1"/>
        <rFont val="Calibri"/>
        <family val="2"/>
        <scheme val="minor"/>
      </rPr>
      <t>** Be Ready by 10:00</t>
    </r>
  </si>
  <si>
    <t>Take
Some
To
Pass
Around</t>
  </si>
  <si>
    <t>Pedestrian Crossing Guard</t>
  </si>
  <si>
    <t>Traffic - Car Show Parking Area</t>
  </si>
  <si>
    <t>Time Slot</t>
  </si>
  <si>
    <t>9:00am - 11:00am</t>
  </si>
  <si>
    <t>11:00am - 1:00pm</t>
  </si>
  <si>
    <t>1:00pm - 3:00pm</t>
  </si>
  <si>
    <t>3:00pm - 6:00pm</t>
  </si>
  <si>
    <t>6:00pm - 8:00pm</t>
  </si>
  <si>
    <t>Name</t>
  </si>
  <si>
    <t>Phone</t>
  </si>
  <si>
    <t>Shirt</t>
  </si>
  <si>
    <t>S</t>
  </si>
  <si>
    <t>M</t>
  </si>
  <si>
    <t>L</t>
  </si>
  <si>
    <t>XL</t>
  </si>
  <si>
    <t>2XL</t>
  </si>
  <si>
    <t>Time</t>
  </si>
  <si>
    <t>Special</t>
  </si>
  <si>
    <t>DropDown Data</t>
  </si>
  <si>
    <t>I Can Provide a Generator if Needed</t>
  </si>
  <si>
    <t>Jim Georgeson</t>
  </si>
  <si>
    <t>Carol Swiden</t>
  </si>
  <si>
    <t>262-497-6387</t>
  </si>
  <si>
    <t>Carol Kenyon</t>
  </si>
  <si>
    <t>262-752-8777</t>
  </si>
  <si>
    <t>Linda Sweeney</t>
  </si>
  <si>
    <t>NEED</t>
  </si>
  <si>
    <t>Ruth Hoffmann</t>
  </si>
  <si>
    <t>Chris Campbell</t>
  </si>
  <si>
    <t>262-308-1201</t>
  </si>
  <si>
    <t>Karla Bidstrup</t>
  </si>
  <si>
    <t>Kara Wunderle</t>
  </si>
  <si>
    <t>Valerie Nanc</t>
  </si>
  <si>
    <t>Kristin Fritz</t>
  </si>
  <si>
    <t>Renee Hansen</t>
  </si>
  <si>
    <t>JR Steberl</t>
  </si>
  <si>
    <t>Tanya Baumgardt</t>
  </si>
  <si>
    <t>262-770-7108</t>
  </si>
  <si>
    <t>James Ludwin</t>
  </si>
  <si>
    <t>262-822-2903</t>
  </si>
  <si>
    <t>Cory Ludwin</t>
  </si>
  <si>
    <t>Mary Sandgren</t>
  </si>
  <si>
    <t>Dave Sandgren</t>
  </si>
  <si>
    <t>Dupl</t>
  </si>
  <si>
    <t>Debra Payan</t>
  </si>
  <si>
    <t>Carmen Escobar</t>
  </si>
  <si>
    <t>262-930-1223</t>
  </si>
  <si>
    <t>Kallen Fergus</t>
  </si>
  <si>
    <t>XS</t>
  </si>
  <si>
    <t>Linda Henkel</t>
  </si>
  <si>
    <t>Kris Hansen</t>
  </si>
  <si>
    <t>Gregg Hansen</t>
  </si>
  <si>
    <t>Carole Pirk</t>
  </si>
  <si>
    <t>262-383-1029</t>
  </si>
  <si>
    <t>Maddie Baumgardt</t>
  </si>
  <si>
    <t>Bruce Romeril</t>
  </si>
  <si>
    <t>262-930-9539</t>
  </si>
  <si>
    <t>Emily Cole</t>
  </si>
  <si>
    <t>Linda Gissell</t>
  </si>
  <si>
    <t>262-939-7705</t>
  </si>
  <si>
    <t>Nancy Wolf</t>
  </si>
  <si>
    <t>Cathy Gabbey</t>
  </si>
  <si>
    <t>262-752-8141</t>
  </si>
  <si>
    <t>Deb Munch</t>
  </si>
  <si>
    <t>Jacki Kirt</t>
  </si>
  <si>
    <t>Jenny Koerber</t>
  </si>
  <si>
    <t>Dee Bliss</t>
  </si>
  <si>
    <t>Peggy Christiansen</t>
  </si>
  <si>
    <t>Sandy Georgeson</t>
  </si>
  <si>
    <t>Glenn Hansen</t>
  </si>
  <si>
    <t>Sue Napier</t>
  </si>
  <si>
    <t>Neal Nottleson</t>
  </si>
  <si>
    <t>Melvina Lube</t>
  </si>
  <si>
    <t>Jeff Wunderle</t>
  </si>
  <si>
    <t>Julie Pfeffer</t>
  </si>
  <si>
    <t>Colin McKenna</t>
  </si>
  <si>
    <t>262-664-5049</t>
  </si>
  <si>
    <t>Scott Pfeffer</t>
  </si>
  <si>
    <t>Trenten Baylor</t>
  </si>
  <si>
    <t>Steve Gaskill</t>
  </si>
  <si>
    <t>Tanya Schober</t>
  </si>
  <si>
    <t>Traffic - Church roads</t>
  </si>
  <si>
    <t>Yolanda Vanoost</t>
  </si>
  <si>
    <t>Mary Schinkowitch</t>
  </si>
  <si>
    <t>Pastor John</t>
  </si>
  <si>
    <t>Pastor Ryan</t>
  </si>
  <si>
    <t>Ryan Jacobson - Photography</t>
  </si>
  <si>
    <t>Kim Moholley</t>
  </si>
  <si>
    <t>Leah Krueger</t>
  </si>
  <si>
    <t>Stacy Robe</t>
  </si>
  <si>
    <t>Lori Wernicki</t>
  </si>
  <si>
    <t>Danielle Smith</t>
  </si>
  <si>
    <t>Jay Weiss</t>
  </si>
  <si>
    <t>262-909-0027</t>
  </si>
  <si>
    <t>Tony Baumgardt</t>
  </si>
  <si>
    <t>Will Schade</t>
  </si>
  <si>
    <t>Bill Gissell</t>
  </si>
  <si>
    <t>Jennifer Oas</t>
  </si>
  <si>
    <t>Rayann Peters</t>
  </si>
  <si>
    <t>Scott Peters</t>
  </si>
  <si>
    <t>Carrie Black</t>
  </si>
  <si>
    <t>262-515-3552</t>
  </si>
  <si>
    <t>Grand Total</t>
  </si>
  <si>
    <t>(blank)</t>
  </si>
  <si>
    <t>Anton Baumgardt</t>
  </si>
  <si>
    <t>3XL</t>
  </si>
  <si>
    <t>Jacob Mohalley</t>
  </si>
  <si>
    <t>Renee Hause</t>
  </si>
  <si>
    <t>MaryAnn Blickle</t>
  </si>
  <si>
    <t>Barbara Blickle</t>
  </si>
  <si>
    <t>262-498-3283</t>
  </si>
  <si>
    <t>Deb Fiddelke</t>
  </si>
  <si>
    <t>Brett Preston</t>
  </si>
  <si>
    <t>262-484-2554</t>
  </si>
  <si>
    <t>Jarod Sturyrz</t>
  </si>
  <si>
    <t>Dori Rossmann</t>
  </si>
  <si>
    <t>Maray Pratt</t>
  </si>
  <si>
    <t>Collin Flasch</t>
  </si>
  <si>
    <t>Tables</t>
  </si>
  <si>
    <t>#</t>
  </si>
  <si>
    <r>
      <t xml:space="preserve">Name:  </t>
    </r>
    <r>
      <rPr>
        <sz val="14"/>
        <color theme="1"/>
        <rFont val="Calibri"/>
        <family val="2"/>
        <scheme val="minor"/>
      </rPr>
      <t>Nancy Wolf &amp; Nikki Baan</t>
    </r>
    <r>
      <rPr>
        <b/>
        <sz val="14"/>
        <color theme="1"/>
        <rFont val="Calibri"/>
        <family val="2"/>
        <scheme val="minor"/>
      </rPr>
      <t xml:space="preserve">
Phone: </t>
    </r>
    <r>
      <rPr>
        <sz val="14"/>
        <color theme="1"/>
        <rFont val="Calibri"/>
        <family val="2"/>
        <scheme val="minor"/>
      </rPr>
      <t>262-880-7664</t>
    </r>
    <r>
      <rPr>
        <b/>
        <sz val="14"/>
        <color theme="1"/>
        <rFont val="Calibri"/>
        <family val="2"/>
        <scheme val="minor"/>
      </rPr>
      <t xml:space="preserve">
Item(s) Selling: </t>
    </r>
    <r>
      <rPr>
        <sz val="14"/>
        <color theme="1"/>
        <rFont val="Calibri"/>
        <family val="2"/>
        <scheme val="minor"/>
      </rPr>
      <t>Painting classes &amp; will do face painting for kids</t>
    </r>
    <r>
      <rPr>
        <b/>
        <sz val="14"/>
        <color theme="1"/>
        <rFont val="Calibri"/>
        <family val="2"/>
        <scheme val="minor"/>
      </rPr>
      <t xml:space="preserve">
Do You Need a Table? (providing your own is preferred): </t>
    </r>
    <r>
      <rPr>
        <sz val="14"/>
        <color theme="1"/>
        <rFont val="Calibri"/>
        <family val="2"/>
        <scheme val="minor"/>
      </rPr>
      <t>Y (4 chairs)</t>
    </r>
  </si>
  <si>
    <r>
      <t>Name:</t>
    </r>
    <r>
      <rPr>
        <sz val="14"/>
        <color theme="1"/>
        <rFont val="Calibri"/>
        <family val="2"/>
        <scheme val="minor"/>
      </rPr>
      <t xml:space="preserve"> Mary Hauch</t>
    </r>
    <r>
      <rPr>
        <b/>
        <sz val="14"/>
        <color theme="1"/>
        <rFont val="Calibri"/>
        <family val="2"/>
        <scheme val="minor"/>
      </rPr>
      <t xml:space="preserve">
Phone: </t>
    </r>
    <r>
      <rPr>
        <sz val="14"/>
        <color theme="1"/>
        <rFont val="Calibri"/>
        <family val="2"/>
        <scheme val="minor"/>
      </rPr>
      <t xml:space="preserve"> 262-417-0671</t>
    </r>
    <r>
      <rPr>
        <b/>
        <sz val="14"/>
        <color theme="1"/>
        <rFont val="Calibri"/>
        <family val="2"/>
        <scheme val="minor"/>
      </rPr>
      <t xml:space="preserve">
Item(s) Selling:</t>
    </r>
    <r>
      <rPr>
        <sz val="14"/>
        <color theme="1"/>
        <rFont val="Calibri"/>
        <family val="2"/>
        <scheme val="minor"/>
      </rPr>
      <t xml:space="preserve">  Greeting Cards-Spiritual</t>
    </r>
    <r>
      <rPr>
        <b/>
        <sz val="14"/>
        <color theme="1"/>
        <rFont val="Calibri"/>
        <family val="2"/>
        <scheme val="minor"/>
      </rPr>
      <t xml:space="preserve">
Do You Need a Table? (providing your own is preferred):</t>
    </r>
    <r>
      <rPr>
        <sz val="14"/>
        <color theme="1"/>
        <rFont val="Calibri"/>
        <family val="2"/>
        <scheme val="minor"/>
      </rPr>
      <t xml:space="preserve"> N</t>
    </r>
  </si>
  <si>
    <r>
      <t xml:space="preserve">Name: </t>
    </r>
    <r>
      <rPr>
        <sz val="14"/>
        <color theme="1"/>
        <rFont val="Calibri"/>
        <family val="2"/>
        <scheme val="minor"/>
      </rPr>
      <t>Kierra Moholley</t>
    </r>
    <r>
      <rPr>
        <b/>
        <sz val="14"/>
        <color theme="1"/>
        <rFont val="Calibri"/>
        <family val="2"/>
        <scheme val="minor"/>
      </rPr>
      <t xml:space="preserve">
Phone: </t>
    </r>
    <r>
      <rPr>
        <sz val="14"/>
        <color theme="1"/>
        <rFont val="Calibri"/>
        <family val="2"/>
        <scheme val="minor"/>
      </rPr>
      <t>262-994-7712</t>
    </r>
    <r>
      <rPr>
        <b/>
        <sz val="14"/>
        <color theme="1"/>
        <rFont val="Calibri"/>
        <family val="2"/>
        <scheme val="minor"/>
      </rPr>
      <t xml:space="preserve">
Item(s) Selling:</t>
    </r>
    <r>
      <rPr>
        <sz val="14"/>
        <color theme="1"/>
        <rFont val="Calibri"/>
        <family val="2"/>
        <scheme val="minor"/>
      </rPr>
      <t xml:space="preserve">  Crochet Animals</t>
    </r>
    <r>
      <rPr>
        <b/>
        <sz val="14"/>
        <color theme="1"/>
        <rFont val="Calibri"/>
        <family val="2"/>
        <scheme val="minor"/>
      </rPr>
      <t xml:space="preserve">
Do You Need a Table? (providing your own is preferred): </t>
    </r>
    <r>
      <rPr>
        <sz val="14"/>
        <color theme="1"/>
        <rFont val="Calibri"/>
        <family val="2"/>
        <scheme val="minor"/>
      </rPr>
      <t>N</t>
    </r>
  </si>
  <si>
    <r>
      <t>Name:</t>
    </r>
    <r>
      <rPr>
        <sz val="14"/>
        <color theme="1"/>
        <rFont val="Calibri"/>
        <family val="2"/>
        <scheme val="minor"/>
      </rPr>
      <t xml:space="preserve"> Mizraim Ramos</t>
    </r>
    <r>
      <rPr>
        <b/>
        <sz val="14"/>
        <color theme="1"/>
        <rFont val="Calibri"/>
        <family val="2"/>
        <scheme val="minor"/>
      </rPr>
      <t xml:space="preserve">
Phone:</t>
    </r>
    <r>
      <rPr>
        <sz val="14"/>
        <color theme="1"/>
        <rFont val="Calibri"/>
        <family val="2"/>
        <scheme val="minor"/>
      </rPr>
      <t xml:space="preserve"> 262-577-1006</t>
    </r>
    <r>
      <rPr>
        <b/>
        <sz val="14"/>
        <color theme="1"/>
        <rFont val="Calibri"/>
        <family val="2"/>
        <scheme val="minor"/>
      </rPr>
      <t xml:space="preserve">
Item(s) Selling:</t>
    </r>
    <r>
      <rPr>
        <sz val="14"/>
        <color theme="1"/>
        <rFont val="Calibri"/>
        <family val="2"/>
        <scheme val="minor"/>
      </rPr>
      <t xml:space="preserve"> Paintings &amp; Clothes</t>
    </r>
    <r>
      <rPr>
        <b/>
        <sz val="14"/>
        <color theme="1"/>
        <rFont val="Calibri"/>
        <family val="2"/>
        <scheme val="minor"/>
      </rPr>
      <t xml:space="preserve">
Do You Need a Table? (providing your own is preferred):</t>
    </r>
    <r>
      <rPr>
        <sz val="14"/>
        <color theme="1"/>
        <rFont val="Calibri"/>
        <family val="2"/>
        <scheme val="minor"/>
      </rPr>
      <t xml:space="preserve"> N</t>
    </r>
  </si>
  <si>
    <r>
      <t xml:space="preserve">Name: </t>
    </r>
    <r>
      <rPr>
        <sz val="14"/>
        <color theme="1"/>
        <rFont val="Calibri"/>
        <family val="2"/>
        <scheme val="minor"/>
      </rPr>
      <t>Pam Tague</t>
    </r>
    <r>
      <rPr>
        <b/>
        <sz val="14"/>
        <color theme="1"/>
        <rFont val="Calibri"/>
        <family val="2"/>
        <scheme val="minor"/>
      </rPr>
      <t xml:space="preserve">
Phone:</t>
    </r>
    <r>
      <rPr>
        <sz val="14"/>
        <color theme="1"/>
        <rFont val="Calibri"/>
        <family val="2"/>
        <scheme val="minor"/>
      </rPr>
      <t xml:space="preserve"> 262-308-6558</t>
    </r>
    <r>
      <rPr>
        <b/>
        <sz val="14"/>
        <color theme="1"/>
        <rFont val="Calibri"/>
        <family val="2"/>
        <scheme val="minor"/>
      </rPr>
      <t xml:space="preserve">
Item(s) Selling:</t>
    </r>
    <r>
      <rPr>
        <sz val="14"/>
        <color theme="1"/>
        <rFont val="Calibri"/>
        <family val="2"/>
        <scheme val="minor"/>
      </rPr>
      <t xml:space="preserve"> Boards (life expressions) &amp; Norwex &amp; Epicure</t>
    </r>
    <r>
      <rPr>
        <b/>
        <sz val="14"/>
        <color theme="1"/>
        <rFont val="Calibri"/>
        <family val="2"/>
        <scheme val="minor"/>
      </rPr>
      <t xml:space="preserve">
Do You Need a Table? (providing your own is preferred): </t>
    </r>
    <r>
      <rPr>
        <sz val="14"/>
        <color theme="1"/>
        <rFont val="Calibri"/>
        <family val="2"/>
        <scheme val="minor"/>
      </rPr>
      <t>Y</t>
    </r>
  </si>
  <si>
    <r>
      <t xml:space="preserve">Name: </t>
    </r>
    <r>
      <rPr>
        <sz val="14"/>
        <color theme="1"/>
        <rFont val="Calibri"/>
        <family val="2"/>
        <scheme val="minor"/>
      </rPr>
      <t>Lisa Miller</t>
    </r>
    <r>
      <rPr>
        <b/>
        <sz val="14"/>
        <color theme="1"/>
        <rFont val="Calibri"/>
        <family val="2"/>
        <scheme val="minor"/>
      </rPr>
      <t xml:space="preserve">
Phone: </t>
    </r>
    <r>
      <rPr>
        <sz val="14"/>
        <color theme="1"/>
        <rFont val="Calibri"/>
        <family val="2"/>
        <scheme val="minor"/>
      </rPr>
      <t>262-721-468</t>
    </r>
    <r>
      <rPr>
        <b/>
        <sz val="14"/>
        <color theme="1"/>
        <rFont val="Calibri"/>
        <family val="2"/>
        <scheme val="minor"/>
      </rPr>
      <t xml:space="preserve">
Item(s) Selling:</t>
    </r>
    <r>
      <rPr>
        <sz val="14"/>
        <color theme="1"/>
        <rFont val="Calibri"/>
        <family val="2"/>
        <scheme val="minor"/>
      </rPr>
      <t xml:space="preserve"> Diamond art</t>
    </r>
    <r>
      <rPr>
        <b/>
        <sz val="14"/>
        <color theme="1"/>
        <rFont val="Calibri"/>
        <family val="2"/>
        <scheme val="minor"/>
      </rPr>
      <t xml:space="preserve">
Do You Need a Table? (providing your own is preferred): </t>
    </r>
    <r>
      <rPr>
        <sz val="14"/>
        <color theme="1"/>
        <rFont val="Calibri"/>
        <family val="2"/>
        <scheme val="minor"/>
      </rPr>
      <t>N</t>
    </r>
  </si>
  <si>
    <r>
      <t>Name: J</t>
    </r>
    <r>
      <rPr>
        <sz val="14"/>
        <color theme="1"/>
        <rFont val="Calibri"/>
        <family val="2"/>
        <scheme val="minor"/>
      </rPr>
      <t>im  Mary Lou Nielsen - Nielsenhavn, Made for You by Mary Lou</t>
    </r>
    <r>
      <rPr>
        <b/>
        <sz val="14"/>
        <color theme="1"/>
        <rFont val="Calibri"/>
        <family val="2"/>
        <scheme val="minor"/>
      </rPr>
      <t xml:space="preserve">
Phone: 
Item(s) Selling: </t>
    </r>
    <r>
      <rPr>
        <sz val="14"/>
        <color theme="1"/>
        <rFont val="Calibri"/>
        <family val="2"/>
        <scheme val="minor"/>
      </rPr>
      <t>Copper art handmade cards, papercraft</t>
    </r>
    <r>
      <rPr>
        <b/>
        <sz val="14"/>
        <color theme="1"/>
        <rFont val="Calibri"/>
        <family val="2"/>
        <scheme val="minor"/>
      </rPr>
      <t xml:space="preserve">
Do You Need a Table? (providing your own is preferred):</t>
    </r>
    <r>
      <rPr>
        <sz val="14"/>
        <color theme="1"/>
        <rFont val="Calibri"/>
        <family val="2"/>
        <scheme val="minor"/>
      </rPr>
      <t xml:space="preserve"> N</t>
    </r>
  </si>
  <si>
    <t>Item</t>
  </si>
  <si>
    <t>50?</t>
  </si>
  <si>
    <t>Recycle Bins</t>
  </si>
  <si>
    <t>OK?</t>
  </si>
  <si>
    <t>Need</t>
  </si>
  <si>
    <t>262-939-2358</t>
  </si>
  <si>
    <t>262-412-4482</t>
  </si>
  <si>
    <t>262-939-2866</t>
  </si>
  <si>
    <t>MC/Announcer</t>
  </si>
  <si>
    <t>Dan Quella - Volunteers</t>
  </si>
  <si>
    <t>Dave Schneider - Car Show</t>
  </si>
  <si>
    <t>Marc Henkel - Custodian</t>
  </si>
  <si>
    <t>Scott Skaar - Car Show</t>
  </si>
  <si>
    <t>Steve Jacobson - All</t>
  </si>
  <si>
    <t>Andrea Anderson</t>
  </si>
  <si>
    <t>Pam Tague - vendor, probaly a chair too</t>
  </si>
  <si>
    <t>Nancy Wolf &amp; Nikki Baan - vendor*</t>
  </si>
  <si>
    <t>* is selling stuff and doing face painting, so will probly need 2 chairs for face painting and possibly another small table</t>
  </si>
  <si>
    <t>Gary Czieczka - First Aid Tent 2 smaller rect and 2-3 chairs</t>
  </si>
  <si>
    <t>Rovers</t>
  </si>
  <si>
    <t>Power / Sound / Bands -Assist</t>
  </si>
  <si>
    <t>Traffic - Ohio St, Perry Ave, Parking</t>
  </si>
  <si>
    <t>Festival Tent - Setup/Takedown Tables &amp; Chairs</t>
  </si>
  <si>
    <t>First Aid Tent</t>
  </si>
  <si>
    <t>Cheryl Czieczka</t>
  </si>
  <si>
    <t>262-498-0628</t>
  </si>
  <si>
    <t>Lname</t>
  </si>
  <si>
    <t>Fname</t>
  </si>
  <si>
    <t>Lletter</t>
  </si>
  <si>
    <t>Lgroup</t>
  </si>
  <si>
    <t>Shelley Flasch</t>
  </si>
  <si>
    <t>Jeff Flasch</t>
  </si>
  <si>
    <t>A-D</t>
  </si>
  <si>
    <t>MaryEllen Gardner</t>
  </si>
  <si>
    <t>SortName</t>
  </si>
  <si>
    <t>AndersonAndrea</t>
  </si>
  <si>
    <t>BaumgardtAnton</t>
  </si>
  <si>
    <t>BaumgardtMaddie</t>
  </si>
  <si>
    <t>BaumgardtTanya</t>
  </si>
  <si>
    <t>BaumgardtTony</t>
  </si>
  <si>
    <t>BaylorTrenten</t>
  </si>
  <si>
    <t>BidstrupKarla</t>
  </si>
  <si>
    <t>BlackCarrie</t>
  </si>
  <si>
    <t>BlickleBarbara</t>
  </si>
  <si>
    <t>BlickleMaryAnn</t>
  </si>
  <si>
    <t>BlissDee</t>
  </si>
  <si>
    <t>CampbellChris</t>
  </si>
  <si>
    <t>ChristiansenPeggy</t>
  </si>
  <si>
    <t>ColeEmily</t>
  </si>
  <si>
    <t>CzieczkaCheryl</t>
  </si>
  <si>
    <t>CzieczkaGary</t>
  </si>
  <si>
    <t>EscobarCarmen</t>
  </si>
  <si>
    <t>FergusKallen</t>
  </si>
  <si>
    <t>FiddelkeDeb</t>
  </si>
  <si>
    <t>FlaschCollin</t>
  </si>
  <si>
    <t>FritzKristin</t>
  </si>
  <si>
    <t>GabbeyCathy</t>
  </si>
  <si>
    <t>GardnerConnie</t>
  </si>
  <si>
    <t>GaskillSteve</t>
  </si>
  <si>
    <t>GeorgesonJim</t>
  </si>
  <si>
    <t>GeorgesonSandy</t>
  </si>
  <si>
    <t>GissellBill</t>
  </si>
  <si>
    <t>GissellLinda</t>
  </si>
  <si>
    <t>HansenGlenn</t>
  </si>
  <si>
    <t>HansenGregg</t>
  </si>
  <si>
    <t>HansenKris</t>
  </si>
  <si>
    <t>HansenRenee</t>
  </si>
  <si>
    <t>HauseRenee</t>
  </si>
  <si>
    <t>HenkelLinda</t>
  </si>
  <si>
    <t>HoffmannRuth</t>
  </si>
  <si>
    <t>JacobsonDawn</t>
  </si>
  <si>
    <t>KenyonCarol</t>
  </si>
  <si>
    <t>KirtJacki</t>
  </si>
  <si>
    <t>KoerberJenny</t>
  </si>
  <si>
    <t>KruegerLeah</t>
  </si>
  <si>
    <t>LubeMelvina</t>
  </si>
  <si>
    <t>LudwinCory</t>
  </si>
  <si>
    <t>LudwinJames</t>
  </si>
  <si>
    <t>McKennaColin</t>
  </si>
  <si>
    <t>MohalleyJacob</t>
  </si>
  <si>
    <t>MoholleyKim</t>
  </si>
  <si>
    <t>MunchDeb</t>
  </si>
  <si>
    <t>NancValerie</t>
  </si>
  <si>
    <t>NapierSue</t>
  </si>
  <si>
    <t>NottlesonNeal</t>
  </si>
  <si>
    <t>OasJennifer</t>
  </si>
  <si>
    <t>PayanDebra</t>
  </si>
  <si>
    <t>PetersRayann</t>
  </si>
  <si>
    <t>PetersScott</t>
  </si>
  <si>
    <t>PfefferJulie</t>
  </si>
  <si>
    <t>PfefferScott</t>
  </si>
  <si>
    <t>PirkCarole</t>
  </si>
  <si>
    <t>PrattMaray</t>
  </si>
  <si>
    <t>PrestonBrett</t>
  </si>
  <si>
    <t>RobeStacy</t>
  </si>
  <si>
    <t>RomerilBruce</t>
  </si>
  <si>
    <t>RossmannDori</t>
  </si>
  <si>
    <t>SandgrenDave</t>
  </si>
  <si>
    <t>SandgrenMary</t>
  </si>
  <si>
    <t>SchadeWill</t>
  </si>
  <si>
    <t>SchinkowitchMary</t>
  </si>
  <si>
    <t>SchoberTanya</t>
  </si>
  <si>
    <t>SmithDanielle</t>
  </si>
  <si>
    <t>SteberlJR</t>
  </si>
  <si>
    <t>SturyrzJarod</t>
  </si>
  <si>
    <t>SweeneyLinda</t>
  </si>
  <si>
    <t>SwidenCarol</t>
  </si>
  <si>
    <t>VanoostYolanda</t>
  </si>
  <si>
    <t>WeissJay</t>
  </si>
  <si>
    <t>WernickiLori</t>
  </si>
  <si>
    <t>WolfNancy</t>
  </si>
  <si>
    <t>WunderleJeff</t>
  </si>
  <si>
    <t>WunderleKara</t>
  </si>
  <si>
    <t>HenkelMarc</t>
  </si>
  <si>
    <t>JacobsonRyan</t>
  </si>
  <si>
    <t>JacobsonSteve</t>
  </si>
  <si>
    <t>NielsenAnna</t>
  </si>
  <si>
    <t>PetrachChuck</t>
  </si>
  <si>
    <t>QuellaDan</t>
  </si>
  <si>
    <t>SchneiderDave</t>
  </si>
  <si>
    <t>SkaarScott</t>
  </si>
  <si>
    <t>CampbellMarv</t>
  </si>
  <si>
    <t>FlaschJeff</t>
  </si>
  <si>
    <t>FlaschShelley</t>
  </si>
  <si>
    <t>GardnerMaryEllen</t>
  </si>
  <si>
    <t>JohnPastor</t>
  </si>
  <si>
    <t>RyanPastor</t>
  </si>
  <si>
    <t>Christy Cline</t>
  </si>
  <si>
    <t>262-989-3644</t>
  </si>
  <si>
    <t>Wendy Micnovicz</t>
  </si>
  <si>
    <t>ClineChristy</t>
  </si>
  <si>
    <t>MicnoviczWendy</t>
  </si>
  <si>
    <t>Rez Fest Volunteer Assignments</t>
  </si>
  <si>
    <t>E-G</t>
  </si>
  <si>
    <t>H-L</t>
  </si>
  <si>
    <t>M-R</t>
  </si>
  <si>
    <t>S-Z</t>
  </si>
  <si>
    <t>Shirt Size</t>
  </si>
  <si>
    <t>Time Sort Order</t>
  </si>
  <si>
    <t>Volunteers Needed</t>
  </si>
  <si>
    <t>Dawn acobson - Raffle - rectangle or round</t>
  </si>
  <si>
    <t>Name:  Todd Schober
Phone:  262-497-7465
Wattage:  ??                                         Fuel: Gas</t>
  </si>
  <si>
    <t>Name:  Chris Molholley
Phone:  262-498-9602
Wattage:                                                Fuel: Gas</t>
  </si>
  <si>
    <t>Name:  Steve Jacobson
Phone:  262-902-3370
Wattage: 7500                                     Fuel: Gas or Propane</t>
  </si>
  <si>
    <t>Shirt Size]</t>
  </si>
  <si>
    <t>Anderson</t>
  </si>
  <si>
    <t>Baumgardt</t>
  </si>
  <si>
    <t>Baylor</t>
  </si>
  <si>
    <t>Bidstrup</t>
  </si>
  <si>
    <t>Black</t>
  </si>
  <si>
    <t>Blickle</t>
  </si>
  <si>
    <t>Bliss</t>
  </si>
  <si>
    <t>Campbell</t>
  </si>
  <si>
    <t>Christiansen</t>
  </si>
  <si>
    <t>Cline</t>
  </si>
  <si>
    <t>Cole</t>
  </si>
  <si>
    <t>Czieczka</t>
  </si>
  <si>
    <t>Escobar</t>
  </si>
  <si>
    <t>Fergus</t>
  </si>
  <si>
    <t>Fiddelke</t>
  </si>
  <si>
    <t>Flasch</t>
  </si>
  <si>
    <t>Fritz</t>
  </si>
  <si>
    <t>Gabbey</t>
  </si>
  <si>
    <t>Gardner</t>
  </si>
  <si>
    <t>Gaskill</t>
  </si>
  <si>
    <t>Georgeson</t>
  </si>
  <si>
    <t>Gissell</t>
  </si>
  <si>
    <t>Hansen</t>
  </si>
  <si>
    <t>Hause</t>
  </si>
  <si>
    <t>Henkel</t>
  </si>
  <si>
    <t>Hoffmann</t>
  </si>
  <si>
    <t>Jacobson</t>
  </si>
  <si>
    <t>John</t>
  </si>
  <si>
    <t>Kenyon</t>
  </si>
  <si>
    <t>Kirt</t>
  </si>
  <si>
    <t>Koerber</t>
  </si>
  <si>
    <t>Krueger</t>
  </si>
  <si>
    <t>Lube</t>
  </si>
  <si>
    <t>Ludwin</t>
  </si>
  <si>
    <t>McKenna</t>
  </si>
  <si>
    <t>Micnovicz</t>
  </si>
  <si>
    <t>Mohalley</t>
  </si>
  <si>
    <t>Moholley</t>
  </si>
  <si>
    <t>Munch</t>
  </si>
  <si>
    <t>Nanc</t>
  </si>
  <si>
    <t>Napier</t>
  </si>
  <si>
    <t>Nielsen</t>
  </si>
  <si>
    <t>Nottleson</t>
  </si>
  <si>
    <t>Oas</t>
  </si>
  <si>
    <t>Payan</t>
  </si>
  <si>
    <t>Peters</t>
  </si>
  <si>
    <t>Petrach</t>
  </si>
  <si>
    <t>Pfeffer</t>
  </si>
  <si>
    <t>Pirk</t>
  </si>
  <si>
    <t>Pratt</t>
  </si>
  <si>
    <t>Preston</t>
  </si>
  <si>
    <t>Quella</t>
  </si>
  <si>
    <t>Robe</t>
  </si>
  <si>
    <t>Romeril</t>
  </si>
  <si>
    <t>Rossmann</t>
  </si>
  <si>
    <t>Ryan</t>
  </si>
  <si>
    <t>Sandgren</t>
  </si>
  <si>
    <t>Schade</t>
  </si>
  <si>
    <t>Schinkowitch</t>
  </si>
  <si>
    <t>Schneider</t>
  </si>
  <si>
    <t>Schober</t>
  </si>
  <si>
    <t>Skaar</t>
  </si>
  <si>
    <t>Smith</t>
  </si>
  <si>
    <t>Steberl</t>
  </si>
  <si>
    <t>Sturyrz</t>
  </si>
  <si>
    <t>Sweeney</t>
  </si>
  <si>
    <t>Swiden</t>
  </si>
  <si>
    <t>Vanoost</t>
  </si>
  <si>
    <t>Weiss</t>
  </si>
  <si>
    <t>Wernicki</t>
  </si>
  <si>
    <t>Wolf</t>
  </si>
  <si>
    <t>Wunderle</t>
  </si>
  <si>
    <t>Andrea</t>
  </si>
  <si>
    <t>Anton</t>
  </si>
  <si>
    <t>Maddie</t>
  </si>
  <si>
    <t>Tanya</t>
  </si>
  <si>
    <t>Tony</t>
  </si>
  <si>
    <t>Trenten</t>
  </si>
  <si>
    <t>Karla</t>
  </si>
  <si>
    <t>Carrie</t>
  </si>
  <si>
    <t>Barbara</t>
  </si>
  <si>
    <t>MaryAnn</t>
  </si>
  <si>
    <t>Dee</t>
  </si>
  <si>
    <t>Chris</t>
  </si>
  <si>
    <t>Marv</t>
  </si>
  <si>
    <t>Peggy</t>
  </si>
  <si>
    <t>Christy</t>
  </si>
  <si>
    <t>Emily</t>
  </si>
  <si>
    <t>Cheryl</t>
  </si>
  <si>
    <t>Gary</t>
  </si>
  <si>
    <t>Carmen</t>
  </si>
  <si>
    <t>Kallen</t>
  </si>
  <si>
    <t>Deb</t>
  </si>
  <si>
    <t>Collin</t>
  </si>
  <si>
    <t>Jeff</t>
  </si>
  <si>
    <t>Shelley</t>
  </si>
  <si>
    <t>Kristin</t>
  </si>
  <si>
    <t>Cathy</t>
  </si>
  <si>
    <t>Connie</t>
  </si>
  <si>
    <t>MaryEllen</t>
  </si>
  <si>
    <t>Steve</t>
  </si>
  <si>
    <t>Jim</t>
  </si>
  <si>
    <t>Sandy</t>
  </si>
  <si>
    <t>Bill</t>
  </si>
  <si>
    <t>Linda</t>
  </si>
  <si>
    <t>Glenn</t>
  </si>
  <si>
    <t>Gregg</t>
  </si>
  <si>
    <t>Kris</t>
  </si>
  <si>
    <t>Renee</t>
  </si>
  <si>
    <t>Marc</t>
  </si>
  <si>
    <t>Ruth</t>
  </si>
  <si>
    <t>Dawn</t>
  </si>
  <si>
    <t>Pastor</t>
  </si>
  <si>
    <t>Carol</t>
  </si>
  <si>
    <t>Jacki</t>
  </si>
  <si>
    <t>Jenny</t>
  </si>
  <si>
    <t>Leah</t>
  </si>
  <si>
    <t>Melvina</t>
  </si>
  <si>
    <t>Cory</t>
  </si>
  <si>
    <t>James</t>
  </si>
  <si>
    <t>Jean</t>
  </si>
  <si>
    <t>Colin</t>
  </si>
  <si>
    <t>Wendy</t>
  </si>
  <si>
    <t>Jacob</t>
  </si>
  <si>
    <t>Kim</t>
  </si>
  <si>
    <t>Valerie</t>
  </si>
  <si>
    <t>Sue</t>
  </si>
  <si>
    <t>Anna</t>
  </si>
  <si>
    <t>Neal</t>
  </si>
  <si>
    <t>Jennifer</t>
  </si>
  <si>
    <t>Debra</t>
  </si>
  <si>
    <t>Rayann</t>
  </si>
  <si>
    <t>Scott</t>
  </si>
  <si>
    <t>Chuck</t>
  </si>
  <si>
    <t>Julie</t>
  </si>
  <si>
    <t>Carole</t>
  </si>
  <si>
    <t>Maray</t>
  </si>
  <si>
    <t>Brett</t>
  </si>
  <si>
    <t>Dan</t>
  </si>
  <si>
    <t>Stacy</t>
  </si>
  <si>
    <t>Bruce</t>
  </si>
  <si>
    <t>Dori</t>
  </si>
  <si>
    <t>Dave</t>
  </si>
  <si>
    <t>Mary</t>
  </si>
  <si>
    <t>Will</t>
  </si>
  <si>
    <t>Danielle</t>
  </si>
  <si>
    <t>JR</t>
  </si>
  <si>
    <t>Jarod</t>
  </si>
  <si>
    <t>Yolanda</t>
  </si>
  <si>
    <t>Jay</t>
  </si>
  <si>
    <t>Lori</t>
  </si>
  <si>
    <t>Nancy</t>
  </si>
  <si>
    <t>Kara</t>
  </si>
  <si>
    <t>Volunteer Shirt List</t>
  </si>
  <si>
    <t>Text</t>
  </si>
  <si>
    <t>Location</t>
  </si>
  <si>
    <t>A</t>
  </si>
  <si>
    <t>B</t>
  </si>
  <si>
    <t>C</t>
  </si>
  <si>
    <t>D</t>
  </si>
  <si>
    <t>E</t>
  </si>
  <si>
    <t>ID</t>
  </si>
  <si>
    <t>F</t>
  </si>
  <si>
    <t>G</t>
  </si>
  <si>
    <t>H</t>
  </si>
  <si>
    <t>I</t>
  </si>
  <si>
    <t>J</t>
  </si>
  <si>
    <t>K</t>
  </si>
  <si>
    <t>N</t>
  </si>
  <si>
    <t>Restrooms</t>
  </si>
  <si>
    <t>Pedestrian walkway</t>
  </si>
  <si>
    <t>Orange plastic bats for traffic</t>
  </si>
  <si>
    <t>Restrooms -----&gt;</t>
  </si>
  <si>
    <t>&lt;----- Restrooms</t>
  </si>
  <si>
    <t>Fellowship Hall stairs</t>
  </si>
  <si>
    <t>No Entry Authorized Personnel Only</t>
  </si>
  <si>
    <t>Basement Hallway Doors with tape</t>
  </si>
  <si>
    <t>First Aid - Banner to hang on canopy edge</t>
  </si>
  <si>
    <t>Size</t>
  </si>
  <si>
    <t>about 6" tall</t>
  </si>
  <si>
    <t>First Aid canopy</t>
  </si>
  <si>
    <t>Festival Parking</t>
  </si>
  <si>
    <t>Small Yard Sign</t>
  </si>
  <si>
    <t>2-Ohio,2-Westway, 1-Goodland Staff lot</t>
  </si>
  <si>
    <t>Type</t>
  </si>
  <si>
    <t>Plain, Readable</t>
  </si>
  <si>
    <t>small ~12x12</t>
  </si>
  <si>
    <t>small ~6x12</t>
  </si>
  <si>
    <t>Festival Entry</t>
  </si>
  <si>
    <t>Top of south driveway</t>
  </si>
  <si>
    <t>Bouncy House Caution</t>
  </si>
  <si>
    <t>262-583-8733</t>
  </si>
  <si>
    <t>262-902-2742</t>
  </si>
  <si>
    <t>262-497-2015</t>
  </si>
  <si>
    <t>262-902-3378</t>
  </si>
  <si>
    <t>414-587-9993</t>
  </si>
  <si>
    <t>414-807-6298</t>
  </si>
  <si>
    <t>262-989-6664</t>
  </si>
  <si>
    <t>262-902-3370</t>
  </si>
  <si>
    <t>262-488-1796</t>
  </si>
  <si>
    <t>262-939-3516</t>
  </si>
  <si>
    <t>312-810-0006</t>
  </si>
  <si>
    <t>262-676-9245</t>
  </si>
  <si>
    <t>262-770-7107</t>
  </si>
  <si>
    <t>Jean Modrow</t>
  </si>
  <si>
    <t>262-497-0230</t>
  </si>
  <si>
    <t>262-930-0746</t>
  </si>
  <si>
    <t>262-417-7439</t>
  </si>
  <si>
    <t>262-994-3032</t>
  </si>
  <si>
    <t>262-770-0188</t>
  </si>
  <si>
    <t>Sue Alton</t>
  </si>
  <si>
    <t>Doug Alton</t>
  </si>
  <si>
    <t>262-939-2439</t>
  </si>
  <si>
    <t>262-672-0548</t>
  </si>
  <si>
    <t>Dan Pederson</t>
  </si>
  <si>
    <t>Connie Pederson</t>
  </si>
  <si>
    <t>Carol Thomson</t>
  </si>
  <si>
    <t>262-497-3072</t>
  </si>
  <si>
    <t>AltonDoug</t>
  </si>
  <si>
    <t>AltonSue</t>
  </si>
  <si>
    <t>ModrowJean</t>
  </si>
  <si>
    <t>PedersonConnie</t>
  </si>
  <si>
    <t>PedersonDan</t>
  </si>
  <si>
    <t>ThomsonCarol</t>
  </si>
  <si>
    <t>NEEDNEED</t>
  </si>
  <si>
    <t>Modrow</t>
  </si>
  <si>
    <t>Alton</t>
  </si>
  <si>
    <t>Doug</t>
  </si>
  <si>
    <t>Pederson</t>
  </si>
  <si>
    <t>Thomson</t>
  </si>
  <si>
    <t>32 gallon garbage bags for barrels</t>
  </si>
  <si>
    <t>Special Total</t>
  </si>
  <si>
    <t>Festival Tent - Setup/Takedown Tables &amp; Chairs Total</t>
  </si>
  <si>
    <t>Festival Tent 
- Clear Tables / Etc Total</t>
  </si>
  <si>
    <t>First Aid Tent Total</t>
  </si>
  <si>
    <t>Garbage - Setup / Pickup / Takedown Total</t>
  </si>
  <si>
    <t>Inside - Info / Direct / Watch Total</t>
  </si>
  <si>
    <t>Kids Area / Carni Games Total</t>
  </si>
  <si>
    <t>Kids Area / General / Bouncy Total</t>
  </si>
  <si>
    <t>Pedestrian Crossing Guard Total</t>
  </si>
  <si>
    <t>Power / Sound / Bands 
- Help as needed Total</t>
  </si>
  <si>
    <t>Raffle Total</t>
  </si>
  <si>
    <t>Rovers Total</t>
  </si>
  <si>
    <t>Signage - Setup / Takedown Total</t>
  </si>
  <si>
    <t>Traffic - Car Show Parking Area Total</t>
  </si>
  <si>
    <t>Traffic - Church roads Total</t>
  </si>
  <si>
    <t>Traffic - Ohio St, Perry Ave, Parking Total</t>
  </si>
  <si>
    <t>Vendors / Community Service Tables Total</t>
  </si>
  <si>
    <t>Water Station Total</t>
  </si>
  <si>
    <t>Christy Cline - Contact</t>
  </si>
  <si>
    <t>Connie Gardner - Contact</t>
  </si>
  <si>
    <t>Marv Campbell - Contact</t>
  </si>
  <si>
    <t>Gary Czieczka - Contact</t>
  </si>
  <si>
    <t>Paul Rossmann - Contact</t>
  </si>
  <si>
    <t>Dawn Jacobson - Contact</t>
  </si>
  <si>
    <t>262-902-3373</t>
  </si>
  <si>
    <t>Chuck Petrach - Contact</t>
  </si>
  <si>
    <t>Dan Quella - Contact</t>
  </si>
  <si>
    <t>Anna Nielsen - Contact</t>
  </si>
  <si>
    <t>Marc Henkel - Contact</t>
  </si>
  <si>
    <t>Steve Jacobson - Contact</t>
  </si>
  <si>
    <t>Scott Skaar - Contact</t>
  </si>
  <si>
    <t>262-909-7050</t>
  </si>
  <si>
    <t>262-270-9851</t>
  </si>
  <si>
    <t>RossmannPaul</t>
  </si>
  <si>
    <t>Paul</t>
  </si>
  <si>
    <t>262-994-0431</t>
  </si>
  <si>
    <t>262-994-0345</t>
  </si>
  <si>
    <t>262-632-0109</t>
  </si>
  <si>
    <t>262-939-4200</t>
  </si>
  <si>
    <t>Status</t>
  </si>
  <si>
    <t>Active</t>
  </si>
  <si>
    <t>Cancelled</t>
  </si>
  <si>
    <t>#VALUE!</t>
  </si>
  <si>
    <t>Staffing by Area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</si>
</sst>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u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6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2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Up">
        <bgColor theme="0" tint="-4.9989318521683403E-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-0.249977111117893"/>
        <bgColor theme="7" tint="-0.24997711111789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7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6">
    <xf numFmtId="0" fontId="0" fillId="0" borderId="0" xfId="0"/>
    <xf numFmtId="0" fontId="0" fillId="2" borderId="2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wrapText="1"/>
    </xf>
    <xf numFmtId="0" fontId="7" fillId="0" borderId="3" xfId="0" applyFont="1" applyBorder="1"/>
    <xf numFmtId="16" fontId="7" fillId="0" borderId="9" xfId="0" quotePrefix="1" applyNumberFormat="1" applyFont="1" applyBorder="1" applyAlignment="1">
      <alignment horizontal="center" wrapText="1"/>
    </xf>
    <xf numFmtId="0" fontId="7" fillId="0" borderId="3" xfId="0" quotePrefix="1" applyFont="1" applyBorder="1" applyAlignment="1">
      <alignment horizontal="center" wrapText="1"/>
    </xf>
    <xf numFmtId="0" fontId="3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quotePrefix="1" applyFont="1" applyFill="1" applyBorder="1" applyAlignment="1">
      <alignment horizontal="center" vertical="center"/>
    </xf>
    <xf numFmtId="0" fontId="10" fillId="0" borderId="0" xfId="1"/>
    <xf numFmtId="0" fontId="3" fillId="0" borderId="1" xfId="0" applyFont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14" fillId="0" borderId="15" xfId="0" applyFont="1" applyFill="1" applyBorder="1" applyAlignment="1">
      <alignment vertical="top" wrapText="1"/>
    </xf>
    <xf numFmtId="0" fontId="0" fillId="0" borderId="15" xfId="0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1" fillId="0" borderId="18" xfId="0" applyFont="1" applyFill="1" applyBorder="1" applyAlignment="1">
      <alignment vertical="top" wrapText="1"/>
    </xf>
    <xf numFmtId="0" fontId="0" fillId="0" borderId="18" xfId="0" applyFill="1" applyBorder="1"/>
    <xf numFmtId="0" fontId="1" fillId="0" borderId="4" xfId="0" applyFont="1" applyFill="1" applyBorder="1" applyAlignment="1">
      <alignment vertical="top" wrapText="1"/>
    </xf>
    <xf numFmtId="0" fontId="1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wrapText="1"/>
    </xf>
    <xf numFmtId="0" fontId="0" fillId="0" borderId="0" xfId="0" pivotButton="1"/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wrapText="1"/>
    </xf>
    <xf numFmtId="0" fontId="0" fillId="0" borderId="0" xfId="0" applyAlignment="1"/>
    <xf numFmtId="0" fontId="16" fillId="0" borderId="0" xfId="0" applyFont="1" applyAlignment="1"/>
    <xf numFmtId="0" fontId="0" fillId="0" borderId="0" xfId="0" quotePrefix="1" applyAlignment="1">
      <alignment wrapText="1"/>
    </xf>
    <xf numFmtId="0" fontId="3" fillId="0" borderId="0" xfId="0" pivotButton="1" applyFont="1"/>
    <xf numFmtId="0" fontId="0" fillId="4" borderId="0" xfId="0" applyFill="1"/>
    <xf numFmtId="0" fontId="0" fillId="4" borderId="19" xfId="0" applyFill="1" applyBorder="1"/>
    <xf numFmtId="0" fontId="2" fillId="0" borderId="0" xfId="0" applyFont="1" applyBorder="1"/>
    <xf numFmtId="0" fontId="20" fillId="7" borderId="22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8" fillId="5" borderId="21" xfId="0" applyFont="1" applyFill="1" applyBorder="1" applyAlignment="1"/>
    <xf numFmtId="0" fontId="18" fillId="5" borderId="0" xfId="0" applyFont="1" applyFill="1" applyBorder="1" applyAlignment="1"/>
    <xf numFmtId="0" fontId="0" fillId="0" borderId="1" xfId="0" applyBorder="1"/>
    <xf numFmtId="0" fontId="0" fillId="0" borderId="1" xfId="0" pivotButton="1" applyBorder="1"/>
    <xf numFmtId="0" fontId="0" fillId="0" borderId="23" xfId="0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4" borderId="0" xfId="0" applyNumberFormat="1" applyFill="1"/>
    <xf numFmtId="0" fontId="0" fillId="0" borderId="24" xfId="0" applyBorder="1"/>
    <xf numFmtId="0" fontId="0" fillId="0" borderId="0" xfId="0" applyAlignment="1">
      <alignment horizontal="center" wrapText="1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 wrapText="1"/>
    </xf>
    <xf numFmtId="0" fontId="0" fillId="2" borderId="17" xfId="0" applyFill="1" applyBorder="1"/>
    <xf numFmtId="0" fontId="0" fillId="0" borderId="25" xfId="0" applyBorder="1"/>
    <xf numFmtId="0" fontId="0" fillId="0" borderId="27" xfId="0" applyBorder="1"/>
    <xf numFmtId="0" fontId="0" fillId="0" borderId="29" xfId="0" applyBorder="1"/>
    <xf numFmtId="0" fontId="0" fillId="0" borderId="3" xfId="0" applyBorder="1"/>
    <xf numFmtId="0" fontId="0" fillId="0" borderId="13" xfId="0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" xfId="0" applyBorder="1"/>
    <xf numFmtId="0" fontId="0" fillId="0" borderId="0" xfId="0" applyAlignment="1">
      <alignment horizontal="left" indent="1"/>
    </xf>
    <xf numFmtId="0" fontId="0" fillId="0" borderId="0" xfId="0" applyFont="1"/>
    <xf numFmtId="0" fontId="23" fillId="5" borderId="20" xfId="0" applyFont="1" applyFill="1" applyBorder="1" applyAlignment="1">
      <alignment horizontal="center"/>
    </xf>
    <xf numFmtId="0" fontId="19" fillId="6" borderId="0" xfId="0" applyFont="1" applyFill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757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ont>
        <sz val="14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1" readingOrder="0"/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ont>
        <sz val="14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1" readingOrder="0"/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color rgb="FF9C6500"/>
      </font>
      <fill>
        <patternFill>
          <bgColor rgb="FFFFEB9C"/>
        </patternFill>
      </fill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color auto="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alignment wrapText="1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4"/>
      </font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fgColor indexed="64"/>
          <bgColor theme="3" tint="0.79998168889431442"/>
        </patternFill>
      </fill>
    </dxf>
    <dxf>
      <numFmt numFmtId="0" formatCode="General"/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  <border diagonalUp="0" diagonalDown="0">
        <left style="thick">
          <color auto="1"/>
        </left>
        <right/>
        <top/>
        <bottom/>
        <vertical/>
        <horizontal/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6"/>
        <color theme="1"/>
        <name val="Calibri"/>
        <scheme val="minor"/>
      </font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bottom style="thick">
          <color auto="1"/>
        </bottom>
      </border>
    </dxf>
  </dxfs>
  <tableStyles count="2" defaultTableStyle="TableStyleMedium2" defaultPivotStyle="PivotTable Style 1">
    <tableStyle name="PivotTable Style 1" table="0" count="5">
      <tableStyleElement type="wholeTable" dxfId="2756"/>
      <tableStyleElement type="firstRowStripe" size="3"/>
      <tableStyleElement type="secondRowStripe" size="4"/>
      <tableStyleElement type="pageFieldLabels" dxfId="2755"/>
      <tableStyleElement type="pageFieldValues" dxfId="2754"/>
    </tableStyle>
    <tableStyle name="PivotTable Style 2" table="0" count="4">
      <tableStyleElement type="firstRowStripe" size="4"/>
      <tableStyleElement type="secondRowStripe" size="4"/>
      <tableStyleElement type="pageFieldLabels" dxfId="2753"/>
      <tableStyleElement type="pageFieldValues" dxfId="275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95250</xdr:colOff>
          <xdr:row>16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11</xdr:col>
          <xdr:colOff>381000</xdr:colOff>
          <xdr:row>16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11</xdr:col>
          <xdr:colOff>914400</xdr:colOff>
          <xdr:row>16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kenetadmin@yahoo.com" refreshedDate="45897.667643749999" createdVersion="4" refreshedVersion="4" minRefreshableVersion="3" recordCount="203">
  <cacheSource type="worksheet">
    <worksheetSource name="tblStaffing"/>
  </cacheSource>
  <cacheFields count="12">
    <cacheField name="Area" numFmtId="0">
      <sharedItems containsBlank="1" count="20">
        <s v="First Aid Tent"/>
        <s v="Vendors / Community Service Tables"/>
        <s v="Kids Area / Carni Games"/>
        <s v="Festival Tent _x000a_- Clear Tables / Etc"/>
        <s v="Water Station"/>
        <s v="Inside - Info / Direct / Watch"/>
        <s v="Kids Area / General / Bouncy"/>
        <s v="Raffle"/>
        <s v="Pedestrian Crossing Guard"/>
        <s v="Signage - Setup / Takedown"/>
        <s v="Rovers"/>
        <s v="Special"/>
        <s v="Festival Tent - Setup/Takedown Tables &amp; Chairs"/>
        <s v="Garbage - Setup / Pickup / Takedown"/>
        <s v="Power / Sound / Bands _x000a_- Help as needed"/>
        <s v="Traffic - Church roads"/>
        <s v="MC/Announcer"/>
        <s v="Traffic - Car Show Parking Area"/>
        <s v="Traffic - Ohio St, Perry Ave, Parking"/>
        <m/>
      </sharedItems>
    </cacheField>
    <cacheField name="Time" numFmtId="0">
      <sharedItems containsBlank="1" count="7">
        <s v="1:00pm - 3:00pm"/>
        <s v="Special"/>
        <s v="3:00pm - 6:00pm"/>
        <s v="6:00pm - 8:00pm"/>
        <s v="11:00am - 1:00pm"/>
        <s v="9:00am - 11:00am"/>
        <m/>
      </sharedItems>
    </cacheField>
    <cacheField name="Status" numFmtId="0">
      <sharedItems containsBlank="1" count="3">
        <s v="Active"/>
        <s v="Cancelled"/>
        <m/>
      </sharedItems>
    </cacheField>
    <cacheField name="Name" numFmtId="0">
      <sharedItems containsBlank="1" count="138">
        <s v="Andrea Anderson"/>
        <s v="Anna Nielsen - Contact"/>
        <s v="Anton Baumgardt"/>
        <s v="Barbara Blickle"/>
        <s v="Bill Gissell"/>
        <s v="Brett Preston"/>
        <s v="Bruce Romeril"/>
        <s v="Carmen Escobar"/>
        <s v="Carol Kenyon"/>
        <s v="Carol Swiden"/>
        <s v="Carol Thomson"/>
        <s v="Carole Pirk"/>
        <s v="Carrie Black"/>
        <s v="Cathy Gabbey"/>
        <s v="Cheryl Czieczka"/>
        <s v="Chris Campbell"/>
        <s v="Christy Cline"/>
        <s v="Christy Cline - Contact"/>
        <s v="Chuck Petrach - Contact"/>
        <s v="Colin McKenna"/>
        <s v="Collin Flasch"/>
        <s v="Connie Gardner - Contact"/>
        <s v="Connie Pederson"/>
        <s v="Cory Ludwin"/>
        <s v="Dan Pederson"/>
        <s v="Dan Quella - Contact"/>
        <s v="Dan Quella - Volunteers"/>
        <s v="Danielle Smith"/>
        <s v="Dave Sandgren"/>
        <s v="Dave Schneider - Car Show"/>
        <s v="Dawn Jacobson - Contact"/>
        <s v="Deb Fiddelke"/>
        <s v="Deb Munch"/>
        <s v="Debra Payan"/>
        <s v="Dee Bliss"/>
        <s v="Dori Rossmann"/>
        <s v="Doug Alton"/>
        <s v="Emily Cole"/>
        <s v="Gary Czieczka - Contact"/>
        <s v="Glenn Hansen"/>
        <s v="Gregg Hansen"/>
        <s v="Jacki Kirt"/>
        <s v="Jacob Mohalley"/>
        <s v="James Ludwin"/>
        <s v="Jarod Sturyrz"/>
        <s v="Jay Weiss"/>
        <s v="Jean Modrow"/>
        <s v="Jeff Flasch"/>
        <s v="Jeff Wunderle"/>
        <s v="Jennifer Oas"/>
        <s v="Jenny Koerber"/>
        <s v="Jim Georgeson"/>
        <s v="JR Steberl"/>
        <s v="Julie Pfeffer"/>
        <s v="Kallen Fergus"/>
        <s v="Kara Wunderle"/>
        <s v="Karla Bidstrup"/>
        <s v="Kim Moholley"/>
        <s v="Kris Hansen"/>
        <s v="Kristin Fritz"/>
        <s v="Leah Krueger"/>
        <s v="Linda Gissell"/>
        <s v="Linda Henkel"/>
        <s v="Linda Sweeney"/>
        <s v="Lori Wernicki"/>
        <s v="Maddie Baumgardt"/>
        <s v="Maray Pratt"/>
        <s v="Marc Henkel - Contact"/>
        <s v="Marc Henkel - Custodian"/>
        <s v="Marv Campbell - Contact"/>
        <s v="Mary Sandgren"/>
        <s v="Mary Schinkowitch"/>
        <s v="MaryAnn Blickle"/>
        <s v="MaryEllen Gardner"/>
        <s v="Melvina Lube"/>
        <s v="Nancy Wolf"/>
        <s v="Neal Nottleson"/>
        <s v="NEED"/>
        <s v="Pastor John"/>
        <s v="Pastor Ryan"/>
        <s v="Paul Rossmann - Contact"/>
        <s v="Peggy Christiansen"/>
        <s v="Rayann Peters"/>
        <s v="Renee Hansen"/>
        <s v="Renee Hause"/>
        <s v="Ruth Hoffmann"/>
        <s v="Ryan Jacobson - Photography"/>
        <s v="Sandy Georgeson"/>
        <s v="Scott Peters"/>
        <s v="Scott Pfeffer"/>
        <s v="Scott Skaar - Car Show"/>
        <s v="Scott Skaar - Contact"/>
        <s v="Shelley Flasch"/>
        <s v="Stacy Robe"/>
        <s v="Steve Gaskill"/>
        <s v="Steve Jacobson - All"/>
        <s v="Steve Jacobson - Contact"/>
        <s v="Sue Alton"/>
        <s v="Sue Napier"/>
        <s v="Tanya Baumgardt"/>
        <s v="Tanya Schober"/>
        <s v="Tony Baumgardt"/>
        <s v="Trenten Baylor"/>
        <s v="Valerie Nanc"/>
        <s v="Wendy Micnovicz"/>
        <s v="Will Schade"/>
        <s v="Yolanda Vanoost"/>
        <m/>
        <s v="Steve Jacobson" u="1"/>
        <s v="Connie Gardner - Kids Carni" u="1"/>
        <s v="Collin Falsch" u="1"/>
        <s v="Dawn Jacobson" u="1"/>
        <s v="Jean Madrow" u="1"/>
        <s v="Marv Campbell - Lead" u="1"/>
        <s v="Marv Campbell" u="1"/>
        <s v="Anna Nielsen - Vendors" u="1"/>
        <s v="Chuck Petrach" u="1"/>
        <s v="Cameron McKenna" u="1"/>
        <s v="Glenn Napier" u="1"/>
        <s v="Anna Nielsen" u="1"/>
        <s v="Glenn Napier - Custodian" u="1"/>
        <s v="Gary Czzieczka" u="1"/>
        <s v="Scott Skaar" u="1"/>
        <s v="Gary Czieczka - Lead" u="1"/>
        <s v="Connie Gardner" u="1"/>
        <s v="Dave Schneider" u="1"/>
        <s v="Mrs Flasch" u="1"/>
        <s v="Mary Ellen Gardner" u="1"/>
        <s v="Dan Quella" u="1"/>
        <s v="Aaron AAAAAA" u="1"/>
        <s v="Marv Campbell - Festival Tent, Water, Cornhole" u="1"/>
        <s v="NEED - MC" u="1"/>
        <s v="Chuck Petrach - Volunteers" u="1"/>
        <s v="Marv Campbell - Festival Tent Drinks" u="1"/>
        <s v="Gary Czieczka - Medical" u="1"/>
        <s v="Marc Henkel" u="1"/>
        <s v="Marv Campbell - Festival Tent, Water" u="1"/>
        <s v="Gary Czieczka - First Aid" u="1"/>
      </sharedItems>
      <fieldGroup par="11"/>
    </cacheField>
    <cacheField name="Phone" numFmtId="0">
      <sharedItems containsBlank="1" count="99">
        <m/>
        <s v="262-412-4482"/>
        <s v="262-770-7108"/>
        <s v="262-498-3283"/>
        <s v="262-939-7705"/>
        <s v="262-484-2554"/>
        <s v="262-930-9539"/>
        <s v="262-930-1223"/>
        <s v="262-752-8777"/>
        <s v="262-497-6387"/>
        <s v="262-497-3072"/>
        <s v="262-383-1029"/>
        <s v="262-515-3552"/>
        <s v="262-752-8141"/>
        <s v="262-498-0628"/>
        <s v="262-308-1201"/>
        <s v="262-989-3644"/>
        <s v="262-939-2358"/>
        <s v="262-664-5049"/>
        <s v="262-909-0027"/>
        <s v="262-939-2866"/>
        <s v="262-822-2903"/>
        <s v="262-939-2439"/>
        <s v="262-270-9851"/>
        <s v="262-902-3373"/>
        <s v="312-810-0006"/>
        <s v="262-994-0431"/>
        <s v="262-902-3378"/>
        <s v="414-587-9993"/>
        <s v="262-989-6664"/>
        <s v="262-497-0230"/>
        <s v="262-488-1796"/>
        <s v="262-994-3032"/>
        <s v="262-583-8733"/>
        <s v="414-807-6298"/>
        <s v="262-632-0109"/>
        <s v="262-676-9245"/>
        <s v="262-902-2742"/>
        <s v="262-939-3516"/>
        <s v="262-994-0345"/>
        <s v="262-497-2015"/>
        <s v="262-939-4200"/>
        <s v="262-770-0188"/>
        <s v="262-909-7050"/>
        <s v="262-902-3370"/>
        <s v="262-672-0548"/>
        <s v="262-417-7439"/>
        <s v="262-770-7107"/>
        <s v="262-930-0746"/>
        <s v="262-930-1322" u="1"/>
        <s v="262-822-8484" u="1"/>
        <s v="262-939-3576" u="1"/>
        <s v="262-721-9545" u="1"/>
        <s v="262-989-4920" u="1"/>
        <s v="262-994-2831" u="1"/>
        <s v="262-308-8954" u="1"/>
        <s v="262-498-2854" u="1"/>
        <s v="262-515-1357" u="1"/>
        <s v="262-909-7901" u="1"/>
        <s v="262-744-4598" u="1"/>
        <s v="262-496-3701" u="1"/>
        <s v="262-989-1999" u="1"/>
        <s v="262-498-9609" u="1"/>
        <s v="262-902-3538" u="1"/>
        <s v="555-867-5309" u="1"/>
        <s v="262-930-3574" u="1"/>
        <s v="815-353-7417" u="1"/>
        <s v="232-287-1347" u="1"/>
        <s v="262-909-7903" u="1"/>
        <s v="262-909-8969" u="1"/>
        <s v="262-994-0341" u="1"/>
        <s v="262-321-5775" u="1"/>
        <s v="262-880-7664" u="1"/>
        <s v="262-883-8733" u="1"/>
        <s v="262-498-0089" u="1"/>
        <s v="262-867-5309" u="1"/>
        <s v="262-748-5055" u="1"/>
        <s v="262-880-1427" u="1"/>
        <s v="414-333-4823" u="1"/>
        <s v="501-984-2491" u="1"/>
        <s v="262-498-9575" u="1"/>
        <s v="262-930-2199" u="1"/>
        <s v="262-693-5538" u="1"/>
        <s v="262-634-6565" u="1"/>
        <s v="262-639-4508" u="1"/>
        <s v="262-960-4177" u="1"/>
        <s v="262-909-2742" u="1"/>
        <s v="262-989-4199" u="1"/>
        <s v="262-994-8740" u="1"/>
        <s v="262-412-1533" u="1"/>
        <s v="262-902-8271" u="1"/>
        <s v="262-930-0280" u="1"/>
        <s v="262-994-0772" u="1"/>
        <s v="262-989-4926" u="1"/>
        <s v="262-994-8547" u="1"/>
        <s v="262-681-2393" u="1"/>
        <s v="262-489-6664" u="1"/>
        <s v="650-380-1670" u="1"/>
        <s v="262-944-1346" u="1"/>
      </sharedItems>
    </cacheField>
    <cacheField name="Shirt" numFmtId="0">
      <sharedItems containsBlank="1" count="9">
        <s v="M"/>
        <s v="S"/>
        <s v="2XL"/>
        <s v="L"/>
        <s v="XL"/>
        <s v="XS"/>
        <s v="3XL"/>
        <s v="NEED"/>
        <m/>
      </sharedItems>
    </cacheField>
    <cacheField name="Lname" numFmtId="0">
      <sharedItems count="79">
        <s v="Anderson"/>
        <s v="Nielsen"/>
        <s v="Baumgardt"/>
        <s v="Blickle"/>
        <s v="Gissell"/>
        <s v="Preston"/>
        <s v="Romeril"/>
        <s v="Escobar"/>
        <s v="Kenyon"/>
        <s v="Swiden"/>
        <s v="Thomson"/>
        <s v="Pirk"/>
        <s v="Black"/>
        <s v="Gabbey"/>
        <s v="Czieczka"/>
        <s v="Campbell"/>
        <s v="Cline"/>
        <s v="Petrach"/>
        <s v="McKenna"/>
        <s v="Flasch"/>
        <s v="Gardner"/>
        <s v="Pederson"/>
        <s v="Ludwin"/>
        <s v="Quella"/>
        <s v="Smith"/>
        <s v="Sandgren"/>
        <s v="Schneider"/>
        <s v="Jacobson"/>
        <s v="Fiddelke"/>
        <s v="Munch"/>
        <s v="Payan"/>
        <s v="Bliss"/>
        <s v="Rossmann"/>
        <s v="Alton"/>
        <s v="Cole"/>
        <s v="Hansen"/>
        <s v="Kirt"/>
        <s v="Mohalley"/>
        <s v="Sturyrz"/>
        <s v="Weiss"/>
        <s v="Modrow"/>
        <s v="Wunderle"/>
        <s v="Oas"/>
        <s v="Koerber"/>
        <s v="Georgeson"/>
        <s v="Steberl"/>
        <s v="Pfeffer"/>
        <s v="Fergus"/>
        <s v="Bidstrup"/>
        <s v="Moholley"/>
        <s v="Fritz"/>
        <s v="Krueger"/>
        <s v="Henkel"/>
        <s v="Sweeney"/>
        <s v="Wernicki"/>
        <s v="Pratt"/>
        <s v="Schinkowitch"/>
        <s v="Lube"/>
        <s v="Wolf"/>
        <s v="Nottleson"/>
        <s v="NEED"/>
        <s v="John"/>
        <s v="Ryan"/>
        <s v="Christiansen"/>
        <s v="Peters"/>
        <s v="Hause"/>
        <s v="Hoffmann"/>
        <s v="Skaar"/>
        <s v="Robe"/>
        <s v="Gaskill"/>
        <s v="Napier"/>
        <s v="Schober"/>
        <s v="Baylor"/>
        <s v="Nanc"/>
        <s v="Micnovicz"/>
        <s v="Schade"/>
        <s v="Vanoost"/>
        <e v="#VALUE!"/>
        <s v="Madrow" u="1"/>
      </sharedItems>
    </cacheField>
    <cacheField name="Fname" numFmtId="0">
      <sharedItems count="86">
        <s v="Andrea"/>
        <s v="Anna"/>
        <s v="Anton"/>
        <s v="Barbara"/>
        <s v="Bill"/>
        <s v="Brett"/>
        <s v="Bruce"/>
        <s v="Carmen"/>
        <s v="Carol"/>
        <s v="Carole"/>
        <s v="Carrie"/>
        <s v="Cathy"/>
        <s v="Cheryl"/>
        <s v="Chris"/>
        <s v="Christy"/>
        <s v="Chuck"/>
        <s v="Colin"/>
        <s v="Collin"/>
        <s v="Connie"/>
        <s v="Cory"/>
        <s v="Dan"/>
        <s v="Danielle"/>
        <s v="Dave"/>
        <s v="Dawn"/>
        <s v="Deb"/>
        <s v="Debra"/>
        <s v="Dee"/>
        <s v="Dori"/>
        <s v="Doug"/>
        <s v="Emily"/>
        <s v="Gary"/>
        <s v="Glenn"/>
        <s v="Gregg"/>
        <s v="Jacki"/>
        <s v="Jacob"/>
        <s v="James"/>
        <s v="Jarod"/>
        <s v="Jay"/>
        <s v="Jean"/>
        <s v="Jeff"/>
        <s v="Jennifer"/>
        <s v="Jenny"/>
        <s v="Jim"/>
        <s v="JR"/>
        <s v="Julie"/>
        <s v="Kallen"/>
        <s v="Kara"/>
        <s v="Karla"/>
        <s v="Kim"/>
        <s v="Kris"/>
        <s v="Kristin"/>
        <s v="Leah"/>
        <s v="Linda"/>
        <s v="Lori"/>
        <s v="Maddie"/>
        <s v="Maray"/>
        <s v="Marc"/>
        <s v="Marv"/>
        <s v="Mary"/>
        <s v="MaryAnn"/>
        <s v="MaryEllen"/>
        <s v="Melvina"/>
        <s v="Nancy"/>
        <s v="Neal"/>
        <s v="NEED"/>
        <s v="Pastor"/>
        <s v="Paul"/>
        <s v="Peggy"/>
        <s v="Rayann"/>
        <s v="Renee"/>
        <s v="Ruth"/>
        <s v="Ryan"/>
        <s v="Sandy"/>
        <s v="Scott"/>
        <s v="Shelley"/>
        <s v="Stacy"/>
        <s v="Steve"/>
        <s v="Sue"/>
        <s v="Tanya"/>
        <s v="Tony"/>
        <s v="Trenten"/>
        <s v="Valerie"/>
        <s v="Wendy"/>
        <s v="Will"/>
        <s v="Yolanda"/>
        <e v="#VALUE!"/>
      </sharedItems>
    </cacheField>
    <cacheField name="Lletter" numFmtId="0">
      <sharedItems/>
    </cacheField>
    <cacheField name="Lgroup" numFmtId="0">
      <sharedItems count="9">
        <s v="A-D"/>
        <s v="M-R"/>
        <s v="E-G"/>
        <s v="H-L"/>
        <s v="S-Z"/>
        <s v="NEED"/>
        <e v="#VALUE!"/>
        <s v="E-L" u="1"/>
        <s v="M-Z" u="1"/>
      </sharedItems>
    </cacheField>
    <cacheField name="SortName" numFmtId="0">
      <sharedItems count="107">
        <s v="AndersonAndrea"/>
        <s v="NielsenAnna"/>
        <s v="BaumgardtAnton"/>
        <s v="BlickleBarbara"/>
        <s v="GissellBill"/>
        <s v="PrestonBrett"/>
        <s v="RomerilBruce"/>
        <s v="EscobarCarmen"/>
        <s v="KenyonCarol"/>
        <s v="SwidenCarol"/>
        <s v="ThomsonCarol"/>
        <s v="PirkCarole"/>
        <s v="BlackCarrie"/>
        <s v="GabbeyCathy"/>
        <s v="CzieczkaCheryl"/>
        <s v="CampbellChris"/>
        <s v="ClineChristy"/>
        <s v="PetrachChuck"/>
        <s v="McKennaColin"/>
        <s v="FlaschCollin"/>
        <s v="GardnerConnie"/>
        <s v="PedersonConnie"/>
        <s v="LudwinCory"/>
        <s v="PedersonDan"/>
        <s v="QuellaDan"/>
        <s v="SmithDanielle"/>
        <s v="SandgrenDave"/>
        <s v="SchneiderDave"/>
        <s v="JacobsonDawn"/>
        <s v="FiddelkeDeb"/>
        <s v="MunchDeb"/>
        <s v="PayanDebra"/>
        <s v="BlissDee"/>
        <s v="RossmannDori"/>
        <s v="AltonDoug"/>
        <s v="ColeEmily"/>
        <s v="CzieczkaGary"/>
        <s v="HansenGlenn"/>
        <s v="HansenGregg"/>
        <s v="KirtJacki"/>
        <s v="MohalleyJacob"/>
        <s v="LudwinJames"/>
        <s v="SturyrzJarod"/>
        <s v="WeissJay"/>
        <s v="ModrowJean"/>
        <s v="FlaschJeff"/>
        <s v="WunderleJeff"/>
        <s v="OasJennifer"/>
        <s v="KoerberJenny"/>
        <s v="GeorgesonJim"/>
        <s v="SteberlJR"/>
        <s v="PfefferJulie"/>
        <s v="FergusKallen"/>
        <s v="WunderleKara"/>
        <s v="BidstrupKarla"/>
        <s v="MoholleyKim"/>
        <s v="HansenKris"/>
        <s v="FritzKristin"/>
        <s v="KruegerLeah"/>
        <s v="GissellLinda"/>
        <s v="HenkelLinda"/>
        <s v="SweeneyLinda"/>
        <s v="WernickiLori"/>
        <s v="BaumgardtMaddie"/>
        <s v="PrattMaray"/>
        <s v="HenkelMarc"/>
        <s v="CampbellMarv"/>
        <s v="SandgrenMary"/>
        <s v="SchinkowitchMary"/>
        <s v="BlickleMaryAnn"/>
        <s v="GardnerMaryEllen"/>
        <s v="LubeMelvina"/>
        <s v="WolfNancy"/>
        <s v="NottlesonNeal"/>
        <s v="NEEDNEED"/>
        <s v="JohnPastor"/>
        <s v="RyanPastor"/>
        <s v="RossmannPaul"/>
        <s v="ChristiansenPeggy"/>
        <s v="PetersRayann"/>
        <s v="HansenRenee"/>
        <s v="HauseRenee"/>
        <s v="HoffmannRuth"/>
        <s v="JacobsonRyan"/>
        <s v="GeorgesonSandy"/>
        <s v="PetersScott"/>
        <s v="PfefferScott"/>
        <s v="SkaarScott"/>
        <s v="FlaschShelley"/>
        <s v="RobeStacy"/>
        <s v="GaskillSteve"/>
        <s v="JacobsonSteve"/>
        <s v="AltonSue"/>
        <s v="NapierSue"/>
        <s v="BaumgardtTanya"/>
        <s v="SchoberTanya"/>
        <s v="BaumgardtTony"/>
        <s v="BaylorTrenten"/>
        <s v="NancValerie"/>
        <s v="MicnoviczWendy"/>
        <s v="SchadeWill"/>
        <s v="VanoostYolanda"/>
        <e v="#VALUE!"/>
        <s v="AAAAAAAaron" u="1"/>
        <s v="McKennaCameron" u="1"/>
        <s v="MadrowJean" u="1"/>
        <s v="NapierGlenn" u="1"/>
      </sharedItems>
    </cacheField>
    <cacheField name="Name2" numFmtId="0" databaseField="0">
      <fieldGroup base="3">
        <discretePr count="138">
          <x v="18"/>
          <x v="38"/>
          <x v="18"/>
          <x v="18"/>
          <x v="18"/>
          <x v="18"/>
          <x v="18"/>
          <x v="18"/>
          <x v="18"/>
          <x v="18"/>
          <x v="35"/>
          <x v="18"/>
          <x v="18"/>
          <x v="18"/>
          <x v="21"/>
          <x v="18"/>
          <x v="28"/>
          <x v="39"/>
          <x v="40"/>
          <x v="18"/>
          <x v="18"/>
          <x v="41"/>
          <x v="34"/>
          <x v="18"/>
          <x v="33"/>
          <x v="42"/>
          <x v="18"/>
          <x v="18"/>
          <x v="18"/>
          <x v="18"/>
          <x v="43"/>
          <x v="18"/>
          <x v="18"/>
          <x v="18"/>
          <x v="18"/>
          <x v="18"/>
          <x v="32"/>
          <x v="19"/>
          <x v="44"/>
          <x v="19"/>
          <x v="19"/>
          <x v="19"/>
          <x v="19"/>
          <x v="19"/>
          <x v="19"/>
          <x v="19"/>
          <x v="30"/>
          <x v="25"/>
          <x v="19"/>
          <x v="19"/>
          <x v="19"/>
          <x v="19"/>
          <x v="19"/>
          <x v="19"/>
          <x v="19"/>
          <x v="19"/>
          <x v="19"/>
          <x v="19"/>
          <x v="19"/>
          <x v="19"/>
          <x v="19"/>
          <x v="19"/>
          <x v="19"/>
          <x v="19"/>
          <x v="19"/>
          <x v="20"/>
          <x v="20"/>
          <x v="45"/>
          <x v="20"/>
          <x v="46"/>
          <x v="20"/>
          <x v="20"/>
          <x v="20"/>
          <x v="26"/>
          <x v="20"/>
          <x v="20"/>
          <x v="20"/>
          <x v="2"/>
          <x v="4"/>
          <x v="5"/>
          <x v="47"/>
          <x v="20"/>
          <x v="20"/>
          <x v="20"/>
          <x v="20"/>
          <x v="20"/>
          <x v="20"/>
          <x v="20"/>
          <x v="20"/>
          <x v="20"/>
          <x v="20"/>
          <x v="48"/>
          <x v="24"/>
          <x v="20"/>
          <x v="20"/>
          <x v="20"/>
          <x v="49"/>
          <x v="31"/>
          <x v="20"/>
          <x v="20"/>
          <x v="20"/>
          <x v="20"/>
          <x v="20"/>
          <x v="20"/>
          <x v="27"/>
          <x v="20"/>
          <x v="20"/>
          <x v="7"/>
          <x v="6"/>
          <x v="18"/>
          <x v="8"/>
          <x v="18"/>
          <x v="19"/>
          <x v="36"/>
          <x v="15"/>
          <x v="18"/>
          <x v="9"/>
          <x v="18"/>
          <x v="0"/>
          <x v="12"/>
          <x v="19"/>
          <x v="16"/>
          <x v="13"/>
          <x v="37"/>
          <x v="14"/>
          <x v="10"/>
          <x v="20"/>
          <x v="20"/>
          <x v="11"/>
          <x v="29"/>
          <x v="20"/>
          <x v="3"/>
          <x v="18"/>
          <x v="17"/>
          <x v="19"/>
          <x v="1"/>
          <x v="23"/>
          <x v="22"/>
        </discretePr>
        <groupItems count="50">
          <s v="Glenn Napier"/>
          <s v="Marc Henkel"/>
          <s v="NEED"/>
          <s v="NEED - MC"/>
          <s v="Pastor John"/>
          <s v="Pastor Ryan"/>
          <s v="Steve Jacobson"/>
          <m/>
          <s v="Collin Falsch"/>
          <s v="Chuck Petrach"/>
          <s v="Dave Schneider"/>
          <s v="Dan Quella"/>
          <s v="Anna Nielsen"/>
          <s v="Scott Skaar"/>
          <s v="Connie Gardner"/>
          <s v="Marv Campbell"/>
          <s v="Gary Czzieczka"/>
          <s v="Marv Campbell - Festival Tent Drinks"/>
          <s v="Group1"/>
          <s v="Group2"/>
          <s v="Group3"/>
          <s v="Cheryl Czieczka"/>
          <s v="Gary Czieczka - First Aid"/>
          <s v="Marv Campbell - Festival Tent, Water"/>
          <s v="Shelley Flasch"/>
          <s v="Jeff Flasch"/>
          <s v="MaryEllen Gardner"/>
          <s v="Wendy Micnovicz"/>
          <s v="Christy Cline"/>
          <s v="Aaron AAAAAA"/>
          <s v="Jean Modrow"/>
          <s v="Sue Alton"/>
          <s v="Doug Alton"/>
          <s v="Dan Pederson"/>
          <s v="Connie Pederson"/>
          <s v="Carol Thomson"/>
          <s v="Marv Campbell - Lead"/>
          <s v="Gary Czieczka - Lead"/>
          <s v="Anna Nielsen - Contact"/>
          <s v="Christy Cline - Contact"/>
          <s v="Chuck Petrach - Contact"/>
          <s v="Connie Gardner - Contact"/>
          <s v="Dan Quella - Contact"/>
          <s v="Dawn Jacobson - Contact"/>
          <s v="Gary Czieczka - Contact"/>
          <s v="Marc Henkel - Contact"/>
          <s v="Marv Campbell - Contact"/>
          <s v="Paul Rossmann - Contact"/>
          <s v="Scott Skaar - Contact"/>
          <s v="Steve Jacobson - Contact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3">
  <r>
    <x v="0"/>
    <x v="0"/>
    <x v="0"/>
    <x v="0"/>
    <x v="0"/>
    <x v="0"/>
    <x v="0"/>
    <x v="0"/>
    <s v="A"/>
    <x v="0"/>
    <x v="0"/>
  </r>
  <r>
    <x v="1"/>
    <x v="1"/>
    <x v="0"/>
    <x v="1"/>
    <x v="1"/>
    <x v="0"/>
    <x v="1"/>
    <x v="1"/>
    <s v="N"/>
    <x v="1"/>
    <x v="1"/>
  </r>
  <r>
    <x v="2"/>
    <x v="2"/>
    <x v="0"/>
    <x v="2"/>
    <x v="2"/>
    <x v="1"/>
    <x v="2"/>
    <x v="2"/>
    <s v="B"/>
    <x v="0"/>
    <x v="2"/>
  </r>
  <r>
    <x v="2"/>
    <x v="0"/>
    <x v="0"/>
    <x v="3"/>
    <x v="3"/>
    <x v="0"/>
    <x v="3"/>
    <x v="3"/>
    <s v="B"/>
    <x v="0"/>
    <x v="3"/>
  </r>
  <r>
    <x v="3"/>
    <x v="3"/>
    <x v="0"/>
    <x v="4"/>
    <x v="4"/>
    <x v="2"/>
    <x v="4"/>
    <x v="4"/>
    <s v="G"/>
    <x v="2"/>
    <x v="4"/>
  </r>
  <r>
    <x v="2"/>
    <x v="4"/>
    <x v="0"/>
    <x v="5"/>
    <x v="5"/>
    <x v="0"/>
    <x v="5"/>
    <x v="5"/>
    <s v="P"/>
    <x v="1"/>
    <x v="5"/>
  </r>
  <r>
    <x v="2"/>
    <x v="0"/>
    <x v="0"/>
    <x v="6"/>
    <x v="6"/>
    <x v="3"/>
    <x v="6"/>
    <x v="6"/>
    <s v="R"/>
    <x v="1"/>
    <x v="6"/>
  </r>
  <r>
    <x v="2"/>
    <x v="5"/>
    <x v="0"/>
    <x v="7"/>
    <x v="7"/>
    <x v="2"/>
    <x v="7"/>
    <x v="7"/>
    <s v="E"/>
    <x v="2"/>
    <x v="7"/>
  </r>
  <r>
    <x v="4"/>
    <x v="0"/>
    <x v="0"/>
    <x v="8"/>
    <x v="8"/>
    <x v="2"/>
    <x v="8"/>
    <x v="8"/>
    <s v="K"/>
    <x v="3"/>
    <x v="8"/>
  </r>
  <r>
    <x v="4"/>
    <x v="4"/>
    <x v="0"/>
    <x v="8"/>
    <x v="8"/>
    <x v="2"/>
    <x v="8"/>
    <x v="8"/>
    <s v="K"/>
    <x v="3"/>
    <x v="8"/>
  </r>
  <r>
    <x v="4"/>
    <x v="4"/>
    <x v="0"/>
    <x v="9"/>
    <x v="9"/>
    <x v="3"/>
    <x v="9"/>
    <x v="8"/>
    <s v="S"/>
    <x v="4"/>
    <x v="9"/>
  </r>
  <r>
    <x v="5"/>
    <x v="2"/>
    <x v="0"/>
    <x v="10"/>
    <x v="10"/>
    <x v="0"/>
    <x v="10"/>
    <x v="8"/>
    <s v="T"/>
    <x v="4"/>
    <x v="10"/>
  </r>
  <r>
    <x v="2"/>
    <x v="4"/>
    <x v="0"/>
    <x v="11"/>
    <x v="11"/>
    <x v="4"/>
    <x v="11"/>
    <x v="9"/>
    <s v="P"/>
    <x v="1"/>
    <x v="11"/>
  </r>
  <r>
    <x v="3"/>
    <x v="2"/>
    <x v="0"/>
    <x v="12"/>
    <x v="12"/>
    <x v="2"/>
    <x v="12"/>
    <x v="10"/>
    <s v="B"/>
    <x v="0"/>
    <x v="12"/>
  </r>
  <r>
    <x v="6"/>
    <x v="4"/>
    <x v="0"/>
    <x v="13"/>
    <x v="13"/>
    <x v="4"/>
    <x v="13"/>
    <x v="11"/>
    <s v="G"/>
    <x v="2"/>
    <x v="13"/>
  </r>
  <r>
    <x v="7"/>
    <x v="1"/>
    <x v="0"/>
    <x v="14"/>
    <x v="14"/>
    <x v="4"/>
    <x v="14"/>
    <x v="12"/>
    <s v="C"/>
    <x v="0"/>
    <x v="14"/>
  </r>
  <r>
    <x v="8"/>
    <x v="4"/>
    <x v="0"/>
    <x v="15"/>
    <x v="15"/>
    <x v="1"/>
    <x v="15"/>
    <x v="13"/>
    <s v="C"/>
    <x v="0"/>
    <x v="15"/>
  </r>
  <r>
    <x v="9"/>
    <x v="5"/>
    <x v="0"/>
    <x v="15"/>
    <x v="15"/>
    <x v="1"/>
    <x v="15"/>
    <x v="13"/>
    <s v="C"/>
    <x v="0"/>
    <x v="15"/>
  </r>
  <r>
    <x v="0"/>
    <x v="1"/>
    <x v="0"/>
    <x v="16"/>
    <x v="16"/>
    <x v="3"/>
    <x v="16"/>
    <x v="14"/>
    <s v="C"/>
    <x v="0"/>
    <x v="16"/>
  </r>
  <r>
    <x v="3"/>
    <x v="1"/>
    <x v="0"/>
    <x v="17"/>
    <x v="16"/>
    <x v="3"/>
    <x v="16"/>
    <x v="14"/>
    <s v="C"/>
    <x v="0"/>
    <x v="16"/>
  </r>
  <r>
    <x v="10"/>
    <x v="1"/>
    <x v="0"/>
    <x v="18"/>
    <x v="17"/>
    <x v="3"/>
    <x v="17"/>
    <x v="15"/>
    <s v="P"/>
    <x v="1"/>
    <x v="17"/>
  </r>
  <r>
    <x v="11"/>
    <x v="1"/>
    <x v="0"/>
    <x v="18"/>
    <x v="17"/>
    <x v="3"/>
    <x v="17"/>
    <x v="15"/>
    <s v="P"/>
    <x v="1"/>
    <x v="17"/>
  </r>
  <r>
    <x v="1"/>
    <x v="4"/>
    <x v="0"/>
    <x v="19"/>
    <x v="18"/>
    <x v="4"/>
    <x v="18"/>
    <x v="16"/>
    <s v="M"/>
    <x v="1"/>
    <x v="18"/>
  </r>
  <r>
    <x v="4"/>
    <x v="3"/>
    <x v="0"/>
    <x v="19"/>
    <x v="18"/>
    <x v="4"/>
    <x v="18"/>
    <x v="16"/>
    <s v="M"/>
    <x v="1"/>
    <x v="18"/>
  </r>
  <r>
    <x v="12"/>
    <x v="3"/>
    <x v="0"/>
    <x v="20"/>
    <x v="19"/>
    <x v="4"/>
    <x v="19"/>
    <x v="17"/>
    <s v="F"/>
    <x v="2"/>
    <x v="19"/>
  </r>
  <r>
    <x v="12"/>
    <x v="5"/>
    <x v="0"/>
    <x v="20"/>
    <x v="19"/>
    <x v="4"/>
    <x v="19"/>
    <x v="17"/>
    <s v="F"/>
    <x v="2"/>
    <x v="19"/>
  </r>
  <r>
    <x v="2"/>
    <x v="1"/>
    <x v="0"/>
    <x v="21"/>
    <x v="20"/>
    <x v="1"/>
    <x v="20"/>
    <x v="18"/>
    <s v="G"/>
    <x v="2"/>
    <x v="20"/>
  </r>
  <r>
    <x v="6"/>
    <x v="1"/>
    <x v="0"/>
    <x v="21"/>
    <x v="20"/>
    <x v="1"/>
    <x v="20"/>
    <x v="18"/>
    <s v="G"/>
    <x v="2"/>
    <x v="20"/>
  </r>
  <r>
    <x v="13"/>
    <x v="5"/>
    <x v="0"/>
    <x v="22"/>
    <x v="0"/>
    <x v="0"/>
    <x v="21"/>
    <x v="18"/>
    <s v="P"/>
    <x v="1"/>
    <x v="21"/>
  </r>
  <r>
    <x v="10"/>
    <x v="0"/>
    <x v="0"/>
    <x v="23"/>
    <x v="21"/>
    <x v="1"/>
    <x v="22"/>
    <x v="19"/>
    <s v="L"/>
    <x v="3"/>
    <x v="22"/>
  </r>
  <r>
    <x v="13"/>
    <x v="5"/>
    <x v="0"/>
    <x v="24"/>
    <x v="22"/>
    <x v="3"/>
    <x v="21"/>
    <x v="20"/>
    <s v="P"/>
    <x v="1"/>
    <x v="23"/>
  </r>
  <r>
    <x v="10"/>
    <x v="1"/>
    <x v="0"/>
    <x v="25"/>
    <x v="0"/>
    <x v="0"/>
    <x v="23"/>
    <x v="20"/>
    <s v="Q"/>
    <x v="1"/>
    <x v="24"/>
  </r>
  <r>
    <x v="11"/>
    <x v="1"/>
    <x v="0"/>
    <x v="26"/>
    <x v="0"/>
    <x v="0"/>
    <x v="23"/>
    <x v="20"/>
    <s v="Q"/>
    <x v="1"/>
    <x v="24"/>
  </r>
  <r>
    <x v="7"/>
    <x v="1"/>
    <x v="0"/>
    <x v="27"/>
    <x v="0"/>
    <x v="2"/>
    <x v="24"/>
    <x v="21"/>
    <s v="S"/>
    <x v="4"/>
    <x v="25"/>
  </r>
  <r>
    <x v="10"/>
    <x v="2"/>
    <x v="0"/>
    <x v="28"/>
    <x v="0"/>
    <x v="4"/>
    <x v="25"/>
    <x v="22"/>
    <s v="S"/>
    <x v="4"/>
    <x v="26"/>
  </r>
  <r>
    <x v="11"/>
    <x v="1"/>
    <x v="0"/>
    <x v="29"/>
    <x v="23"/>
    <x v="2"/>
    <x v="26"/>
    <x v="22"/>
    <s v="S"/>
    <x v="4"/>
    <x v="27"/>
  </r>
  <r>
    <x v="7"/>
    <x v="1"/>
    <x v="0"/>
    <x v="30"/>
    <x v="24"/>
    <x v="2"/>
    <x v="27"/>
    <x v="23"/>
    <s v="J"/>
    <x v="3"/>
    <x v="28"/>
  </r>
  <r>
    <x v="2"/>
    <x v="4"/>
    <x v="0"/>
    <x v="31"/>
    <x v="25"/>
    <x v="3"/>
    <x v="28"/>
    <x v="24"/>
    <s v="F"/>
    <x v="2"/>
    <x v="29"/>
  </r>
  <r>
    <x v="6"/>
    <x v="4"/>
    <x v="0"/>
    <x v="32"/>
    <x v="0"/>
    <x v="3"/>
    <x v="29"/>
    <x v="24"/>
    <s v="M"/>
    <x v="1"/>
    <x v="30"/>
  </r>
  <r>
    <x v="2"/>
    <x v="5"/>
    <x v="0"/>
    <x v="33"/>
    <x v="0"/>
    <x v="4"/>
    <x v="30"/>
    <x v="25"/>
    <s v="P"/>
    <x v="1"/>
    <x v="31"/>
  </r>
  <r>
    <x v="6"/>
    <x v="2"/>
    <x v="0"/>
    <x v="34"/>
    <x v="0"/>
    <x v="0"/>
    <x v="31"/>
    <x v="26"/>
    <s v="B"/>
    <x v="0"/>
    <x v="32"/>
  </r>
  <r>
    <x v="6"/>
    <x v="5"/>
    <x v="0"/>
    <x v="35"/>
    <x v="26"/>
    <x v="3"/>
    <x v="32"/>
    <x v="27"/>
    <s v="R"/>
    <x v="1"/>
    <x v="33"/>
  </r>
  <r>
    <x v="2"/>
    <x v="5"/>
    <x v="0"/>
    <x v="36"/>
    <x v="0"/>
    <x v="4"/>
    <x v="33"/>
    <x v="28"/>
    <s v="A"/>
    <x v="0"/>
    <x v="34"/>
  </r>
  <r>
    <x v="2"/>
    <x v="0"/>
    <x v="0"/>
    <x v="37"/>
    <x v="27"/>
    <x v="3"/>
    <x v="34"/>
    <x v="29"/>
    <s v="C"/>
    <x v="0"/>
    <x v="35"/>
  </r>
  <r>
    <x v="2"/>
    <x v="2"/>
    <x v="0"/>
    <x v="37"/>
    <x v="27"/>
    <x v="3"/>
    <x v="34"/>
    <x v="29"/>
    <s v="C"/>
    <x v="0"/>
    <x v="35"/>
  </r>
  <r>
    <x v="0"/>
    <x v="1"/>
    <x v="0"/>
    <x v="38"/>
    <x v="28"/>
    <x v="3"/>
    <x v="14"/>
    <x v="30"/>
    <s v="C"/>
    <x v="0"/>
    <x v="36"/>
  </r>
  <r>
    <x v="12"/>
    <x v="5"/>
    <x v="0"/>
    <x v="39"/>
    <x v="29"/>
    <x v="3"/>
    <x v="35"/>
    <x v="31"/>
    <s v="H"/>
    <x v="3"/>
    <x v="37"/>
  </r>
  <r>
    <x v="5"/>
    <x v="5"/>
    <x v="0"/>
    <x v="39"/>
    <x v="29"/>
    <x v="3"/>
    <x v="35"/>
    <x v="31"/>
    <s v="H"/>
    <x v="3"/>
    <x v="37"/>
  </r>
  <r>
    <x v="2"/>
    <x v="4"/>
    <x v="0"/>
    <x v="40"/>
    <x v="0"/>
    <x v="4"/>
    <x v="35"/>
    <x v="32"/>
    <s v="H"/>
    <x v="3"/>
    <x v="38"/>
  </r>
  <r>
    <x v="3"/>
    <x v="2"/>
    <x v="0"/>
    <x v="41"/>
    <x v="0"/>
    <x v="5"/>
    <x v="36"/>
    <x v="33"/>
    <s v="K"/>
    <x v="3"/>
    <x v="39"/>
  </r>
  <r>
    <x v="6"/>
    <x v="0"/>
    <x v="0"/>
    <x v="41"/>
    <x v="0"/>
    <x v="5"/>
    <x v="36"/>
    <x v="33"/>
    <s v="K"/>
    <x v="3"/>
    <x v="39"/>
  </r>
  <r>
    <x v="12"/>
    <x v="3"/>
    <x v="0"/>
    <x v="42"/>
    <x v="0"/>
    <x v="3"/>
    <x v="37"/>
    <x v="34"/>
    <s v="M"/>
    <x v="1"/>
    <x v="40"/>
  </r>
  <r>
    <x v="10"/>
    <x v="0"/>
    <x v="0"/>
    <x v="43"/>
    <x v="0"/>
    <x v="3"/>
    <x v="22"/>
    <x v="35"/>
    <s v="L"/>
    <x v="3"/>
    <x v="41"/>
  </r>
  <r>
    <x v="14"/>
    <x v="3"/>
    <x v="0"/>
    <x v="44"/>
    <x v="0"/>
    <x v="3"/>
    <x v="38"/>
    <x v="36"/>
    <s v="S"/>
    <x v="4"/>
    <x v="42"/>
  </r>
  <r>
    <x v="7"/>
    <x v="1"/>
    <x v="0"/>
    <x v="45"/>
    <x v="0"/>
    <x v="3"/>
    <x v="39"/>
    <x v="37"/>
    <s v="W"/>
    <x v="4"/>
    <x v="43"/>
  </r>
  <r>
    <x v="10"/>
    <x v="4"/>
    <x v="0"/>
    <x v="46"/>
    <x v="30"/>
    <x v="4"/>
    <x v="40"/>
    <x v="38"/>
    <s v="M"/>
    <x v="1"/>
    <x v="44"/>
  </r>
  <r>
    <x v="0"/>
    <x v="0"/>
    <x v="0"/>
    <x v="47"/>
    <x v="0"/>
    <x v="4"/>
    <x v="19"/>
    <x v="39"/>
    <s v="F"/>
    <x v="2"/>
    <x v="45"/>
  </r>
  <r>
    <x v="5"/>
    <x v="2"/>
    <x v="0"/>
    <x v="48"/>
    <x v="0"/>
    <x v="4"/>
    <x v="41"/>
    <x v="39"/>
    <s v="W"/>
    <x v="4"/>
    <x v="46"/>
  </r>
  <r>
    <x v="5"/>
    <x v="3"/>
    <x v="0"/>
    <x v="48"/>
    <x v="0"/>
    <x v="4"/>
    <x v="41"/>
    <x v="39"/>
    <s v="W"/>
    <x v="4"/>
    <x v="46"/>
  </r>
  <r>
    <x v="3"/>
    <x v="4"/>
    <x v="0"/>
    <x v="49"/>
    <x v="0"/>
    <x v="1"/>
    <x v="42"/>
    <x v="40"/>
    <s v="O"/>
    <x v="1"/>
    <x v="47"/>
  </r>
  <r>
    <x v="6"/>
    <x v="0"/>
    <x v="0"/>
    <x v="49"/>
    <x v="0"/>
    <x v="1"/>
    <x v="42"/>
    <x v="40"/>
    <s v="O"/>
    <x v="1"/>
    <x v="47"/>
  </r>
  <r>
    <x v="3"/>
    <x v="4"/>
    <x v="0"/>
    <x v="50"/>
    <x v="31"/>
    <x v="1"/>
    <x v="43"/>
    <x v="41"/>
    <s v="K"/>
    <x v="3"/>
    <x v="48"/>
  </r>
  <r>
    <x v="6"/>
    <x v="2"/>
    <x v="0"/>
    <x v="50"/>
    <x v="31"/>
    <x v="1"/>
    <x v="43"/>
    <x v="41"/>
    <s v="K"/>
    <x v="3"/>
    <x v="48"/>
  </r>
  <r>
    <x v="6"/>
    <x v="3"/>
    <x v="0"/>
    <x v="50"/>
    <x v="31"/>
    <x v="1"/>
    <x v="43"/>
    <x v="41"/>
    <s v="K"/>
    <x v="3"/>
    <x v="48"/>
  </r>
  <r>
    <x v="4"/>
    <x v="5"/>
    <x v="0"/>
    <x v="51"/>
    <x v="0"/>
    <x v="3"/>
    <x v="44"/>
    <x v="42"/>
    <s v="G"/>
    <x v="2"/>
    <x v="49"/>
  </r>
  <r>
    <x v="12"/>
    <x v="5"/>
    <x v="0"/>
    <x v="52"/>
    <x v="0"/>
    <x v="2"/>
    <x v="45"/>
    <x v="43"/>
    <s v="S"/>
    <x v="4"/>
    <x v="50"/>
  </r>
  <r>
    <x v="13"/>
    <x v="2"/>
    <x v="0"/>
    <x v="52"/>
    <x v="0"/>
    <x v="2"/>
    <x v="45"/>
    <x v="43"/>
    <s v="S"/>
    <x v="4"/>
    <x v="50"/>
  </r>
  <r>
    <x v="13"/>
    <x v="3"/>
    <x v="0"/>
    <x v="52"/>
    <x v="0"/>
    <x v="2"/>
    <x v="45"/>
    <x v="43"/>
    <s v="S"/>
    <x v="4"/>
    <x v="50"/>
  </r>
  <r>
    <x v="10"/>
    <x v="0"/>
    <x v="0"/>
    <x v="52"/>
    <x v="0"/>
    <x v="2"/>
    <x v="45"/>
    <x v="43"/>
    <s v="S"/>
    <x v="4"/>
    <x v="50"/>
  </r>
  <r>
    <x v="1"/>
    <x v="5"/>
    <x v="0"/>
    <x v="53"/>
    <x v="32"/>
    <x v="2"/>
    <x v="46"/>
    <x v="44"/>
    <s v="P"/>
    <x v="1"/>
    <x v="51"/>
  </r>
  <r>
    <x v="15"/>
    <x v="0"/>
    <x v="0"/>
    <x v="54"/>
    <x v="33"/>
    <x v="5"/>
    <x v="47"/>
    <x v="45"/>
    <s v="F"/>
    <x v="2"/>
    <x v="52"/>
  </r>
  <r>
    <x v="15"/>
    <x v="4"/>
    <x v="0"/>
    <x v="54"/>
    <x v="33"/>
    <x v="5"/>
    <x v="47"/>
    <x v="45"/>
    <s v="F"/>
    <x v="2"/>
    <x v="52"/>
  </r>
  <r>
    <x v="15"/>
    <x v="2"/>
    <x v="0"/>
    <x v="54"/>
    <x v="33"/>
    <x v="5"/>
    <x v="47"/>
    <x v="45"/>
    <s v="F"/>
    <x v="2"/>
    <x v="52"/>
  </r>
  <r>
    <x v="15"/>
    <x v="5"/>
    <x v="0"/>
    <x v="54"/>
    <x v="33"/>
    <x v="5"/>
    <x v="47"/>
    <x v="45"/>
    <s v="F"/>
    <x v="2"/>
    <x v="52"/>
  </r>
  <r>
    <x v="2"/>
    <x v="5"/>
    <x v="0"/>
    <x v="55"/>
    <x v="0"/>
    <x v="2"/>
    <x v="41"/>
    <x v="46"/>
    <s v="W"/>
    <x v="4"/>
    <x v="53"/>
  </r>
  <r>
    <x v="8"/>
    <x v="2"/>
    <x v="0"/>
    <x v="55"/>
    <x v="0"/>
    <x v="2"/>
    <x v="41"/>
    <x v="46"/>
    <s v="W"/>
    <x v="4"/>
    <x v="53"/>
  </r>
  <r>
    <x v="10"/>
    <x v="4"/>
    <x v="0"/>
    <x v="55"/>
    <x v="0"/>
    <x v="2"/>
    <x v="41"/>
    <x v="46"/>
    <s v="W"/>
    <x v="4"/>
    <x v="53"/>
  </r>
  <r>
    <x v="8"/>
    <x v="0"/>
    <x v="0"/>
    <x v="56"/>
    <x v="0"/>
    <x v="4"/>
    <x v="48"/>
    <x v="47"/>
    <s v="B"/>
    <x v="0"/>
    <x v="54"/>
  </r>
  <r>
    <x v="7"/>
    <x v="1"/>
    <x v="0"/>
    <x v="57"/>
    <x v="0"/>
    <x v="4"/>
    <x v="49"/>
    <x v="48"/>
    <s v="M"/>
    <x v="1"/>
    <x v="55"/>
  </r>
  <r>
    <x v="2"/>
    <x v="4"/>
    <x v="0"/>
    <x v="58"/>
    <x v="0"/>
    <x v="3"/>
    <x v="35"/>
    <x v="49"/>
    <s v="H"/>
    <x v="3"/>
    <x v="56"/>
  </r>
  <r>
    <x v="10"/>
    <x v="4"/>
    <x v="0"/>
    <x v="59"/>
    <x v="34"/>
    <x v="0"/>
    <x v="50"/>
    <x v="50"/>
    <s v="F"/>
    <x v="2"/>
    <x v="57"/>
  </r>
  <r>
    <x v="10"/>
    <x v="2"/>
    <x v="0"/>
    <x v="59"/>
    <x v="34"/>
    <x v="0"/>
    <x v="50"/>
    <x v="50"/>
    <s v="F"/>
    <x v="2"/>
    <x v="57"/>
  </r>
  <r>
    <x v="10"/>
    <x v="3"/>
    <x v="0"/>
    <x v="59"/>
    <x v="34"/>
    <x v="0"/>
    <x v="50"/>
    <x v="50"/>
    <s v="F"/>
    <x v="2"/>
    <x v="57"/>
  </r>
  <r>
    <x v="7"/>
    <x v="1"/>
    <x v="0"/>
    <x v="60"/>
    <x v="0"/>
    <x v="2"/>
    <x v="51"/>
    <x v="51"/>
    <s v="K"/>
    <x v="3"/>
    <x v="58"/>
  </r>
  <r>
    <x v="2"/>
    <x v="2"/>
    <x v="0"/>
    <x v="61"/>
    <x v="0"/>
    <x v="4"/>
    <x v="4"/>
    <x v="52"/>
    <s v="G"/>
    <x v="2"/>
    <x v="59"/>
  </r>
  <r>
    <x v="2"/>
    <x v="0"/>
    <x v="0"/>
    <x v="62"/>
    <x v="35"/>
    <x v="4"/>
    <x v="52"/>
    <x v="52"/>
    <s v="H"/>
    <x v="3"/>
    <x v="60"/>
  </r>
  <r>
    <x v="2"/>
    <x v="4"/>
    <x v="0"/>
    <x v="62"/>
    <x v="35"/>
    <x v="4"/>
    <x v="52"/>
    <x v="52"/>
    <s v="H"/>
    <x v="3"/>
    <x v="60"/>
  </r>
  <r>
    <x v="2"/>
    <x v="3"/>
    <x v="0"/>
    <x v="62"/>
    <x v="35"/>
    <x v="4"/>
    <x v="52"/>
    <x v="52"/>
    <s v="H"/>
    <x v="3"/>
    <x v="60"/>
  </r>
  <r>
    <x v="5"/>
    <x v="0"/>
    <x v="0"/>
    <x v="63"/>
    <x v="0"/>
    <x v="2"/>
    <x v="53"/>
    <x v="52"/>
    <s v="S"/>
    <x v="4"/>
    <x v="61"/>
  </r>
  <r>
    <x v="4"/>
    <x v="2"/>
    <x v="0"/>
    <x v="63"/>
    <x v="0"/>
    <x v="2"/>
    <x v="53"/>
    <x v="52"/>
    <s v="S"/>
    <x v="4"/>
    <x v="61"/>
  </r>
  <r>
    <x v="7"/>
    <x v="1"/>
    <x v="0"/>
    <x v="64"/>
    <x v="0"/>
    <x v="6"/>
    <x v="54"/>
    <x v="53"/>
    <s v="W"/>
    <x v="4"/>
    <x v="62"/>
  </r>
  <r>
    <x v="12"/>
    <x v="5"/>
    <x v="0"/>
    <x v="65"/>
    <x v="36"/>
    <x v="1"/>
    <x v="2"/>
    <x v="54"/>
    <s v="B"/>
    <x v="0"/>
    <x v="63"/>
  </r>
  <r>
    <x v="2"/>
    <x v="0"/>
    <x v="0"/>
    <x v="65"/>
    <x v="36"/>
    <x v="1"/>
    <x v="2"/>
    <x v="54"/>
    <s v="B"/>
    <x v="0"/>
    <x v="63"/>
  </r>
  <r>
    <x v="2"/>
    <x v="2"/>
    <x v="0"/>
    <x v="65"/>
    <x v="36"/>
    <x v="1"/>
    <x v="2"/>
    <x v="54"/>
    <s v="B"/>
    <x v="0"/>
    <x v="63"/>
  </r>
  <r>
    <x v="1"/>
    <x v="4"/>
    <x v="0"/>
    <x v="66"/>
    <x v="0"/>
    <x v="3"/>
    <x v="55"/>
    <x v="55"/>
    <s v="P"/>
    <x v="1"/>
    <x v="64"/>
  </r>
  <r>
    <x v="5"/>
    <x v="1"/>
    <x v="0"/>
    <x v="67"/>
    <x v="35"/>
    <x v="2"/>
    <x v="52"/>
    <x v="56"/>
    <s v="H"/>
    <x v="3"/>
    <x v="65"/>
  </r>
  <r>
    <x v="11"/>
    <x v="1"/>
    <x v="0"/>
    <x v="68"/>
    <x v="35"/>
    <x v="2"/>
    <x v="52"/>
    <x v="56"/>
    <s v="H"/>
    <x v="3"/>
    <x v="65"/>
  </r>
  <r>
    <x v="12"/>
    <x v="1"/>
    <x v="0"/>
    <x v="69"/>
    <x v="37"/>
    <x v="4"/>
    <x v="15"/>
    <x v="57"/>
    <s v="C"/>
    <x v="0"/>
    <x v="66"/>
  </r>
  <r>
    <x v="3"/>
    <x v="1"/>
    <x v="0"/>
    <x v="69"/>
    <x v="37"/>
    <x v="4"/>
    <x v="15"/>
    <x v="57"/>
    <s v="C"/>
    <x v="0"/>
    <x v="66"/>
  </r>
  <r>
    <x v="13"/>
    <x v="1"/>
    <x v="0"/>
    <x v="69"/>
    <x v="37"/>
    <x v="4"/>
    <x v="15"/>
    <x v="57"/>
    <s v="C"/>
    <x v="0"/>
    <x v="66"/>
  </r>
  <r>
    <x v="4"/>
    <x v="1"/>
    <x v="0"/>
    <x v="69"/>
    <x v="37"/>
    <x v="4"/>
    <x v="15"/>
    <x v="57"/>
    <s v="C"/>
    <x v="0"/>
    <x v="66"/>
  </r>
  <r>
    <x v="10"/>
    <x v="2"/>
    <x v="0"/>
    <x v="70"/>
    <x v="0"/>
    <x v="3"/>
    <x v="25"/>
    <x v="58"/>
    <s v="S"/>
    <x v="4"/>
    <x v="67"/>
  </r>
  <r>
    <x v="9"/>
    <x v="5"/>
    <x v="0"/>
    <x v="71"/>
    <x v="38"/>
    <x v="2"/>
    <x v="56"/>
    <x v="58"/>
    <s v="S"/>
    <x v="4"/>
    <x v="68"/>
  </r>
  <r>
    <x v="2"/>
    <x v="0"/>
    <x v="0"/>
    <x v="72"/>
    <x v="0"/>
    <x v="1"/>
    <x v="3"/>
    <x v="59"/>
    <s v="B"/>
    <x v="0"/>
    <x v="69"/>
  </r>
  <r>
    <x v="4"/>
    <x v="0"/>
    <x v="0"/>
    <x v="73"/>
    <x v="0"/>
    <x v="3"/>
    <x v="20"/>
    <x v="60"/>
    <s v="G"/>
    <x v="2"/>
    <x v="70"/>
  </r>
  <r>
    <x v="4"/>
    <x v="2"/>
    <x v="0"/>
    <x v="73"/>
    <x v="0"/>
    <x v="3"/>
    <x v="20"/>
    <x v="60"/>
    <s v="G"/>
    <x v="2"/>
    <x v="70"/>
  </r>
  <r>
    <x v="5"/>
    <x v="4"/>
    <x v="0"/>
    <x v="74"/>
    <x v="0"/>
    <x v="4"/>
    <x v="57"/>
    <x v="61"/>
    <s v="L"/>
    <x v="3"/>
    <x v="71"/>
  </r>
  <r>
    <x v="6"/>
    <x v="5"/>
    <x v="0"/>
    <x v="75"/>
    <x v="0"/>
    <x v="4"/>
    <x v="58"/>
    <x v="62"/>
    <s v="W"/>
    <x v="4"/>
    <x v="72"/>
  </r>
  <r>
    <x v="5"/>
    <x v="4"/>
    <x v="0"/>
    <x v="76"/>
    <x v="0"/>
    <x v="3"/>
    <x v="59"/>
    <x v="63"/>
    <s v="N"/>
    <x v="1"/>
    <x v="73"/>
  </r>
  <r>
    <x v="12"/>
    <x v="3"/>
    <x v="0"/>
    <x v="77"/>
    <x v="0"/>
    <x v="7"/>
    <x v="60"/>
    <x v="64"/>
    <s v="NEED"/>
    <x v="5"/>
    <x v="74"/>
  </r>
  <r>
    <x v="12"/>
    <x v="3"/>
    <x v="0"/>
    <x v="77"/>
    <x v="0"/>
    <x v="7"/>
    <x v="60"/>
    <x v="64"/>
    <s v="NEED"/>
    <x v="5"/>
    <x v="74"/>
  </r>
  <r>
    <x v="12"/>
    <x v="3"/>
    <x v="0"/>
    <x v="77"/>
    <x v="0"/>
    <x v="7"/>
    <x v="60"/>
    <x v="64"/>
    <s v="NEED"/>
    <x v="5"/>
    <x v="74"/>
  </r>
  <r>
    <x v="3"/>
    <x v="3"/>
    <x v="0"/>
    <x v="77"/>
    <x v="0"/>
    <x v="7"/>
    <x v="60"/>
    <x v="64"/>
    <s v="NEED"/>
    <x v="5"/>
    <x v="74"/>
  </r>
  <r>
    <x v="3"/>
    <x v="3"/>
    <x v="0"/>
    <x v="77"/>
    <x v="0"/>
    <x v="7"/>
    <x v="60"/>
    <x v="64"/>
    <s v="NEED"/>
    <x v="5"/>
    <x v="74"/>
  </r>
  <r>
    <x v="13"/>
    <x v="0"/>
    <x v="0"/>
    <x v="77"/>
    <x v="0"/>
    <x v="7"/>
    <x v="60"/>
    <x v="64"/>
    <s v="NEED"/>
    <x v="5"/>
    <x v="74"/>
  </r>
  <r>
    <x v="13"/>
    <x v="0"/>
    <x v="0"/>
    <x v="77"/>
    <x v="0"/>
    <x v="7"/>
    <x v="60"/>
    <x v="64"/>
    <s v="NEED"/>
    <x v="5"/>
    <x v="74"/>
  </r>
  <r>
    <x v="13"/>
    <x v="4"/>
    <x v="0"/>
    <x v="77"/>
    <x v="0"/>
    <x v="7"/>
    <x v="60"/>
    <x v="64"/>
    <s v="NEED"/>
    <x v="5"/>
    <x v="74"/>
  </r>
  <r>
    <x v="13"/>
    <x v="4"/>
    <x v="0"/>
    <x v="77"/>
    <x v="0"/>
    <x v="7"/>
    <x v="60"/>
    <x v="64"/>
    <s v="NEED"/>
    <x v="5"/>
    <x v="74"/>
  </r>
  <r>
    <x v="13"/>
    <x v="2"/>
    <x v="0"/>
    <x v="77"/>
    <x v="0"/>
    <x v="7"/>
    <x v="60"/>
    <x v="64"/>
    <s v="NEED"/>
    <x v="5"/>
    <x v="74"/>
  </r>
  <r>
    <x v="13"/>
    <x v="3"/>
    <x v="0"/>
    <x v="77"/>
    <x v="0"/>
    <x v="7"/>
    <x v="60"/>
    <x v="64"/>
    <s v="NEED"/>
    <x v="5"/>
    <x v="74"/>
  </r>
  <r>
    <x v="13"/>
    <x v="5"/>
    <x v="0"/>
    <x v="77"/>
    <x v="0"/>
    <x v="7"/>
    <x v="60"/>
    <x v="64"/>
    <s v="NEED"/>
    <x v="5"/>
    <x v="74"/>
  </r>
  <r>
    <x v="5"/>
    <x v="0"/>
    <x v="0"/>
    <x v="77"/>
    <x v="0"/>
    <x v="7"/>
    <x v="60"/>
    <x v="64"/>
    <s v="NEED"/>
    <x v="5"/>
    <x v="74"/>
  </r>
  <r>
    <x v="5"/>
    <x v="0"/>
    <x v="0"/>
    <x v="77"/>
    <x v="0"/>
    <x v="7"/>
    <x v="60"/>
    <x v="64"/>
    <s v="NEED"/>
    <x v="5"/>
    <x v="74"/>
  </r>
  <r>
    <x v="5"/>
    <x v="2"/>
    <x v="0"/>
    <x v="77"/>
    <x v="0"/>
    <x v="7"/>
    <x v="60"/>
    <x v="64"/>
    <s v="NEED"/>
    <x v="5"/>
    <x v="74"/>
  </r>
  <r>
    <x v="5"/>
    <x v="2"/>
    <x v="0"/>
    <x v="77"/>
    <x v="0"/>
    <x v="7"/>
    <x v="60"/>
    <x v="64"/>
    <s v="NEED"/>
    <x v="5"/>
    <x v="74"/>
  </r>
  <r>
    <x v="2"/>
    <x v="2"/>
    <x v="0"/>
    <x v="77"/>
    <x v="0"/>
    <x v="7"/>
    <x v="60"/>
    <x v="64"/>
    <s v="NEED"/>
    <x v="5"/>
    <x v="74"/>
  </r>
  <r>
    <x v="2"/>
    <x v="2"/>
    <x v="0"/>
    <x v="77"/>
    <x v="0"/>
    <x v="7"/>
    <x v="60"/>
    <x v="64"/>
    <s v="NEED"/>
    <x v="5"/>
    <x v="74"/>
  </r>
  <r>
    <x v="2"/>
    <x v="3"/>
    <x v="0"/>
    <x v="77"/>
    <x v="0"/>
    <x v="7"/>
    <x v="60"/>
    <x v="64"/>
    <s v="NEED"/>
    <x v="5"/>
    <x v="74"/>
  </r>
  <r>
    <x v="2"/>
    <x v="3"/>
    <x v="0"/>
    <x v="77"/>
    <x v="0"/>
    <x v="7"/>
    <x v="60"/>
    <x v="64"/>
    <s v="NEED"/>
    <x v="5"/>
    <x v="74"/>
  </r>
  <r>
    <x v="2"/>
    <x v="3"/>
    <x v="0"/>
    <x v="77"/>
    <x v="0"/>
    <x v="7"/>
    <x v="60"/>
    <x v="64"/>
    <s v="NEED"/>
    <x v="5"/>
    <x v="74"/>
  </r>
  <r>
    <x v="2"/>
    <x v="3"/>
    <x v="0"/>
    <x v="77"/>
    <x v="0"/>
    <x v="7"/>
    <x v="60"/>
    <x v="64"/>
    <s v="NEED"/>
    <x v="5"/>
    <x v="74"/>
  </r>
  <r>
    <x v="2"/>
    <x v="3"/>
    <x v="0"/>
    <x v="77"/>
    <x v="0"/>
    <x v="7"/>
    <x v="60"/>
    <x v="64"/>
    <s v="NEED"/>
    <x v="5"/>
    <x v="74"/>
  </r>
  <r>
    <x v="2"/>
    <x v="5"/>
    <x v="0"/>
    <x v="77"/>
    <x v="0"/>
    <x v="7"/>
    <x v="60"/>
    <x v="64"/>
    <s v="NEED"/>
    <x v="5"/>
    <x v="74"/>
  </r>
  <r>
    <x v="6"/>
    <x v="3"/>
    <x v="0"/>
    <x v="77"/>
    <x v="0"/>
    <x v="7"/>
    <x v="60"/>
    <x v="64"/>
    <s v="NEED"/>
    <x v="5"/>
    <x v="74"/>
  </r>
  <r>
    <x v="16"/>
    <x v="0"/>
    <x v="0"/>
    <x v="77"/>
    <x v="0"/>
    <x v="7"/>
    <x v="60"/>
    <x v="64"/>
    <s v="NEED"/>
    <x v="5"/>
    <x v="74"/>
  </r>
  <r>
    <x v="16"/>
    <x v="4"/>
    <x v="0"/>
    <x v="77"/>
    <x v="0"/>
    <x v="7"/>
    <x v="60"/>
    <x v="64"/>
    <s v="NEED"/>
    <x v="5"/>
    <x v="74"/>
  </r>
  <r>
    <x v="16"/>
    <x v="2"/>
    <x v="0"/>
    <x v="77"/>
    <x v="0"/>
    <x v="7"/>
    <x v="60"/>
    <x v="64"/>
    <s v="NEED"/>
    <x v="5"/>
    <x v="74"/>
  </r>
  <r>
    <x v="16"/>
    <x v="3"/>
    <x v="0"/>
    <x v="77"/>
    <x v="0"/>
    <x v="7"/>
    <x v="60"/>
    <x v="64"/>
    <s v="NEED"/>
    <x v="5"/>
    <x v="74"/>
  </r>
  <r>
    <x v="14"/>
    <x v="4"/>
    <x v="0"/>
    <x v="77"/>
    <x v="0"/>
    <x v="7"/>
    <x v="60"/>
    <x v="64"/>
    <s v="NEED"/>
    <x v="5"/>
    <x v="74"/>
  </r>
  <r>
    <x v="14"/>
    <x v="5"/>
    <x v="0"/>
    <x v="77"/>
    <x v="0"/>
    <x v="7"/>
    <x v="60"/>
    <x v="64"/>
    <s v="NEED"/>
    <x v="5"/>
    <x v="74"/>
  </r>
  <r>
    <x v="10"/>
    <x v="3"/>
    <x v="0"/>
    <x v="77"/>
    <x v="0"/>
    <x v="7"/>
    <x v="60"/>
    <x v="64"/>
    <s v="NEED"/>
    <x v="5"/>
    <x v="74"/>
  </r>
  <r>
    <x v="9"/>
    <x v="3"/>
    <x v="0"/>
    <x v="77"/>
    <x v="0"/>
    <x v="7"/>
    <x v="60"/>
    <x v="64"/>
    <s v="NEED"/>
    <x v="5"/>
    <x v="74"/>
  </r>
  <r>
    <x v="9"/>
    <x v="3"/>
    <x v="0"/>
    <x v="77"/>
    <x v="0"/>
    <x v="7"/>
    <x v="60"/>
    <x v="64"/>
    <s v="NEED"/>
    <x v="5"/>
    <x v="74"/>
  </r>
  <r>
    <x v="9"/>
    <x v="5"/>
    <x v="0"/>
    <x v="77"/>
    <x v="0"/>
    <x v="7"/>
    <x v="60"/>
    <x v="64"/>
    <s v="NEED"/>
    <x v="5"/>
    <x v="74"/>
  </r>
  <r>
    <x v="17"/>
    <x v="0"/>
    <x v="0"/>
    <x v="77"/>
    <x v="0"/>
    <x v="7"/>
    <x v="60"/>
    <x v="64"/>
    <s v="NEED"/>
    <x v="5"/>
    <x v="74"/>
  </r>
  <r>
    <x v="17"/>
    <x v="0"/>
    <x v="0"/>
    <x v="77"/>
    <x v="0"/>
    <x v="7"/>
    <x v="60"/>
    <x v="64"/>
    <s v="NEED"/>
    <x v="5"/>
    <x v="74"/>
  </r>
  <r>
    <x v="17"/>
    <x v="0"/>
    <x v="0"/>
    <x v="77"/>
    <x v="0"/>
    <x v="7"/>
    <x v="60"/>
    <x v="64"/>
    <s v="NEED"/>
    <x v="5"/>
    <x v="74"/>
  </r>
  <r>
    <x v="17"/>
    <x v="4"/>
    <x v="0"/>
    <x v="77"/>
    <x v="0"/>
    <x v="7"/>
    <x v="60"/>
    <x v="64"/>
    <s v="NEED"/>
    <x v="5"/>
    <x v="74"/>
  </r>
  <r>
    <x v="17"/>
    <x v="5"/>
    <x v="0"/>
    <x v="77"/>
    <x v="0"/>
    <x v="7"/>
    <x v="60"/>
    <x v="64"/>
    <s v="NEED"/>
    <x v="5"/>
    <x v="74"/>
  </r>
  <r>
    <x v="17"/>
    <x v="5"/>
    <x v="0"/>
    <x v="77"/>
    <x v="0"/>
    <x v="7"/>
    <x v="60"/>
    <x v="64"/>
    <s v="NEED"/>
    <x v="5"/>
    <x v="74"/>
  </r>
  <r>
    <x v="15"/>
    <x v="3"/>
    <x v="0"/>
    <x v="77"/>
    <x v="0"/>
    <x v="7"/>
    <x v="60"/>
    <x v="64"/>
    <s v="NEED"/>
    <x v="5"/>
    <x v="74"/>
  </r>
  <r>
    <x v="15"/>
    <x v="3"/>
    <x v="0"/>
    <x v="77"/>
    <x v="0"/>
    <x v="7"/>
    <x v="60"/>
    <x v="64"/>
    <s v="NEED"/>
    <x v="5"/>
    <x v="74"/>
  </r>
  <r>
    <x v="15"/>
    <x v="5"/>
    <x v="0"/>
    <x v="77"/>
    <x v="0"/>
    <x v="7"/>
    <x v="60"/>
    <x v="64"/>
    <s v="NEED"/>
    <x v="5"/>
    <x v="74"/>
  </r>
  <r>
    <x v="15"/>
    <x v="5"/>
    <x v="0"/>
    <x v="77"/>
    <x v="0"/>
    <x v="7"/>
    <x v="60"/>
    <x v="64"/>
    <s v="NEED"/>
    <x v="5"/>
    <x v="74"/>
  </r>
  <r>
    <x v="18"/>
    <x v="0"/>
    <x v="0"/>
    <x v="77"/>
    <x v="0"/>
    <x v="7"/>
    <x v="60"/>
    <x v="64"/>
    <s v="NEED"/>
    <x v="5"/>
    <x v="74"/>
  </r>
  <r>
    <x v="18"/>
    <x v="0"/>
    <x v="0"/>
    <x v="77"/>
    <x v="0"/>
    <x v="7"/>
    <x v="60"/>
    <x v="64"/>
    <s v="NEED"/>
    <x v="5"/>
    <x v="74"/>
  </r>
  <r>
    <x v="18"/>
    <x v="4"/>
    <x v="0"/>
    <x v="77"/>
    <x v="0"/>
    <x v="7"/>
    <x v="60"/>
    <x v="64"/>
    <s v="NEED"/>
    <x v="5"/>
    <x v="74"/>
  </r>
  <r>
    <x v="18"/>
    <x v="4"/>
    <x v="0"/>
    <x v="77"/>
    <x v="0"/>
    <x v="7"/>
    <x v="60"/>
    <x v="64"/>
    <s v="NEED"/>
    <x v="5"/>
    <x v="74"/>
  </r>
  <r>
    <x v="18"/>
    <x v="2"/>
    <x v="0"/>
    <x v="77"/>
    <x v="0"/>
    <x v="7"/>
    <x v="60"/>
    <x v="64"/>
    <s v="NEED"/>
    <x v="5"/>
    <x v="74"/>
  </r>
  <r>
    <x v="18"/>
    <x v="2"/>
    <x v="0"/>
    <x v="77"/>
    <x v="0"/>
    <x v="7"/>
    <x v="60"/>
    <x v="64"/>
    <s v="NEED"/>
    <x v="5"/>
    <x v="74"/>
  </r>
  <r>
    <x v="18"/>
    <x v="3"/>
    <x v="0"/>
    <x v="77"/>
    <x v="0"/>
    <x v="7"/>
    <x v="60"/>
    <x v="64"/>
    <s v="NEED"/>
    <x v="5"/>
    <x v="74"/>
  </r>
  <r>
    <x v="18"/>
    <x v="3"/>
    <x v="0"/>
    <x v="77"/>
    <x v="0"/>
    <x v="7"/>
    <x v="60"/>
    <x v="64"/>
    <s v="NEED"/>
    <x v="5"/>
    <x v="74"/>
  </r>
  <r>
    <x v="18"/>
    <x v="3"/>
    <x v="0"/>
    <x v="77"/>
    <x v="0"/>
    <x v="7"/>
    <x v="60"/>
    <x v="64"/>
    <s v="NEED"/>
    <x v="5"/>
    <x v="74"/>
  </r>
  <r>
    <x v="18"/>
    <x v="5"/>
    <x v="0"/>
    <x v="77"/>
    <x v="0"/>
    <x v="7"/>
    <x v="60"/>
    <x v="64"/>
    <s v="NEED"/>
    <x v="5"/>
    <x v="74"/>
  </r>
  <r>
    <x v="1"/>
    <x v="0"/>
    <x v="0"/>
    <x v="77"/>
    <x v="0"/>
    <x v="7"/>
    <x v="60"/>
    <x v="64"/>
    <s v="NEED"/>
    <x v="5"/>
    <x v="74"/>
  </r>
  <r>
    <x v="1"/>
    <x v="2"/>
    <x v="0"/>
    <x v="77"/>
    <x v="0"/>
    <x v="7"/>
    <x v="60"/>
    <x v="64"/>
    <s v="NEED"/>
    <x v="5"/>
    <x v="74"/>
  </r>
  <r>
    <x v="1"/>
    <x v="5"/>
    <x v="0"/>
    <x v="77"/>
    <x v="0"/>
    <x v="7"/>
    <x v="60"/>
    <x v="64"/>
    <s v="NEED"/>
    <x v="5"/>
    <x v="74"/>
  </r>
  <r>
    <x v="11"/>
    <x v="1"/>
    <x v="0"/>
    <x v="78"/>
    <x v="0"/>
    <x v="3"/>
    <x v="61"/>
    <x v="65"/>
    <s v="J"/>
    <x v="3"/>
    <x v="75"/>
  </r>
  <r>
    <x v="11"/>
    <x v="1"/>
    <x v="0"/>
    <x v="79"/>
    <x v="0"/>
    <x v="3"/>
    <x v="62"/>
    <x v="65"/>
    <s v="R"/>
    <x v="1"/>
    <x v="76"/>
  </r>
  <r>
    <x v="8"/>
    <x v="1"/>
    <x v="0"/>
    <x v="80"/>
    <x v="39"/>
    <x v="7"/>
    <x v="32"/>
    <x v="66"/>
    <s v="R"/>
    <x v="1"/>
    <x v="77"/>
  </r>
  <r>
    <x v="15"/>
    <x v="1"/>
    <x v="0"/>
    <x v="80"/>
    <x v="39"/>
    <x v="7"/>
    <x v="32"/>
    <x v="66"/>
    <s v="R"/>
    <x v="1"/>
    <x v="77"/>
  </r>
  <r>
    <x v="18"/>
    <x v="1"/>
    <x v="0"/>
    <x v="80"/>
    <x v="39"/>
    <x v="7"/>
    <x v="32"/>
    <x v="66"/>
    <s v="R"/>
    <x v="1"/>
    <x v="77"/>
  </r>
  <r>
    <x v="5"/>
    <x v="5"/>
    <x v="0"/>
    <x v="81"/>
    <x v="40"/>
    <x v="2"/>
    <x v="63"/>
    <x v="67"/>
    <s v="C"/>
    <x v="0"/>
    <x v="78"/>
  </r>
  <r>
    <x v="3"/>
    <x v="0"/>
    <x v="0"/>
    <x v="82"/>
    <x v="0"/>
    <x v="2"/>
    <x v="64"/>
    <x v="68"/>
    <s v="P"/>
    <x v="1"/>
    <x v="79"/>
  </r>
  <r>
    <x v="10"/>
    <x v="4"/>
    <x v="0"/>
    <x v="83"/>
    <x v="0"/>
    <x v="4"/>
    <x v="35"/>
    <x v="69"/>
    <s v="H"/>
    <x v="3"/>
    <x v="80"/>
  </r>
  <r>
    <x v="10"/>
    <x v="2"/>
    <x v="0"/>
    <x v="84"/>
    <x v="0"/>
    <x v="4"/>
    <x v="65"/>
    <x v="69"/>
    <s v="H"/>
    <x v="3"/>
    <x v="81"/>
  </r>
  <r>
    <x v="8"/>
    <x v="0"/>
    <x v="1"/>
    <x v="85"/>
    <x v="41"/>
    <x v="3"/>
    <x v="66"/>
    <x v="70"/>
    <s v="H"/>
    <x v="3"/>
    <x v="82"/>
  </r>
  <r>
    <x v="8"/>
    <x v="4"/>
    <x v="1"/>
    <x v="85"/>
    <x v="41"/>
    <x v="3"/>
    <x v="66"/>
    <x v="70"/>
    <s v="H"/>
    <x v="3"/>
    <x v="82"/>
  </r>
  <r>
    <x v="11"/>
    <x v="1"/>
    <x v="0"/>
    <x v="86"/>
    <x v="0"/>
    <x v="3"/>
    <x v="27"/>
    <x v="71"/>
    <s v="J"/>
    <x v="3"/>
    <x v="83"/>
  </r>
  <r>
    <x v="5"/>
    <x v="5"/>
    <x v="0"/>
    <x v="87"/>
    <x v="0"/>
    <x v="0"/>
    <x v="44"/>
    <x v="72"/>
    <s v="G"/>
    <x v="2"/>
    <x v="84"/>
  </r>
  <r>
    <x v="3"/>
    <x v="0"/>
    <x v="0"/>
    <x v="88"/>
    <x v="0"/>
    <x v="2"/>
    <x v="64"/>
    <x v="73"/>
    <s v="P"/>
    <x v="1"/>
    <x v="85"/>
  </r>
  <r>
    <x v="17"/>
    <x v="5"/>
    <x v="0"/>
    <x v="89"/>
    <x v="42"/>
    <x v="3"/>
    <x v="46"/>
    <x v="73"/>
    <s v="P"/>
    <x v="1"/>
    <x v="86"/>
  </r>
  <r>
    <x v="11"/>
    <x v="1"/>
    <x v="0"/>
    <x v="90"/>
    <x v="43"/>
    <x v="2"/>
    <x v="67"/>
    <x v="73"/>
    <s v="S"/>
    <x v="4"/>
    <x v="87"/>
  </r>
  <r>
    <x v="17"/>
    <x v="1"/>
    <x v="0"/>
    <x v="91"/>
    <x v="43"/>
    <x v="2"/>
    <x v="67"/>
    <x v="73"/>
    <s v="S"/>
    <x v="4"/>
    <x v="87"/>
  </r>
  <r>
    <x v="0"/>
    <x v="0"/>
    <x v="0"/>
    <x v="92"/>
    <x v="0"/>
    <x v="3"/>
    <x v="19"/>
    <x v="74"/>
    <s v="F"/>
    <x v="2"/>
    <x v="88"/>
  </r>
  <r>
    <x v="7"/>
    <x v="1"/>
    <x v="0"/>
    <x v="93"/>
    <x v="0"/>
    <x v="3"/>
    <x v="68"/>
    <x v="75"/>
    <s v="R"/>
    <x v="1"/>
    <x v="89"/>
  </r>
  <r>
    <x v="18"/>
    <x v="4"/>
    <x v="0"/>
    <x v="94"/>
    <x v="0"/>
    <x v="4"/>
    <x v="69"/>
    <x v="76"/>
    <s v="G"/>
    <x v="2"/>
    <x v="90"/>
  </r>
  <r>
    <x v="18"/>
    <x v="5"/>
    <x v="0"/>
    <x v="94"/>
    <x v="0"/>
    <x v="4"/>
    <x v="69"/>
    <x v="76"/>
    <s v="G"/>
    <x v="2"/>
    <x v="90"/>
  </r>
  <r>
    <x v="11"/>
    <x v="1"/>
    <x v="0"/>
    <x v="95"/>
    <x v="44"/>
    <x v="4"/>
    <x v="27"/>
    <x v="76"/>
    <s v="J"/>
    <x v="3"/>
    <x v="91"/>
  </r>
  <r>
    <x v="9"/>
    <x v="1"/>
    <x v="0"/>
    <x v="96"/>
    <x v="44"/>
    <x v="4"/>
    <x v="27"/>
    <x v="76"/>
    <s v="J"/>
    <x v="3"/>
    <x v="91"/>
  </r>
  <r>
    <x v="2"/>
    <x v="5"/>
    <x v="0"/>
    <x v="97"/>
    <x v="45"/>
    <x v="4"/>
    <x v="33"/>
    <x v="77"/>
    <s v="A"/>
    <x v="0"/>
    <x v="92"/>
  </r>
  <r>
    <x v="5"/>
    <x v="4"/>
    <x v="0"/>
    <x v="98"/>
    <x v="46"/>
    <x v="0"/>
    <x v="70"/>
    <x v="77"/>
    <s v="N"/>
    <x v="1"/>
    <x v="93"/>
  </r>
  <r>
    <x v="10"/>
    <x v="0"/>
    <x v="0"/>
    <x v="99"/>
    <x v="0"/>
    <x v="3"/>
    <x v="2"/>
    <x v="78"/>
    <s v="B"/>
    <x v="0"/>
    <x v="94"/>
  </r>
  <r>
    <x v="15"/>
    <x v="4"/>
    <x v="0"/>
    <x v="99"/>
    <x v="0"/>
    <x v="3"/>
    <x v="2"/>
    <x v="78"/>
    <s v="B"/>
    <x v="0"/>
    <x v="94"/>
  </r>
  <r>
    <x v="18"/>
    <x v="5"/>
    <x v="0"/>
    <x v="100"/>
    <x v="0"/>
    <x v="0"/>
    <x v="71"/>
    <x v="78"/>
    <s v="S"/>
    <x v="4"/>
    <x v="95"/>
  </r>
  <r>
    <x v="12"/>
    <x v="5"/>
    <x v="0"/>
    <x v="101"/>
    <x v="47"/>
    <x v="2"/>
    <x v="2"/>
    <x v="79"/>
    <s v="B"/>
    <x v="0"/>
    <x v="96"/>
  </r>
  <r>
    <x v="17"/>
    <x v="4"/>
    <x v="0"/>
    <x v="102"/>
    <x v="0"/>
    <x v="4"/>
    <x v="72"/>
    <x v="80"/>
    <s v="B"/>
    <x v="0"/>
    <x v="97"/>
  </r>
  <r>
    <x v="2"/>
    <x v="5"/>
    <x v="0"/>
    <x v="103"/>
    <x v="48"/>
    <x v="4"/>
    <x v="73"/>
    <x v="81"/>
    <s v="N"/>
    <x v="1"/>
    <x v="98"/>
  </r>
  <r>
    <x v="8"/>
    <x v="2"/>
    <x v="0"/>
    <x v="103"/>
    <x v="48"/>
    <x v="4"/>
    <x v="73"/>
    <x v="81"/>
    <s v="N"/>
    <x v="1"/>
    <x v="98"/>
  </r>
  <r>
    <x v="0"/>
    <x v="4"/>
    <x v="0"/>
    <x v="104"/>
    <x v="0"/>
    <x v="3"/>
    <x v="74"/>
    <x v="82"/>
    <s v="M"/>
    <x v="1"/>
    <x v="99"/>
  </r>
  <r>
    <x v="12"/>
    <x v="5"/>
    <x v="0"/>
    <x v="105"/>
    <x v="0"/>
    <x v="4"/>
    <x v="75"/>
    <x v="83"/>
    <s v="S"/>
    <x v="4"/>
    <x v="100"/>
  </r>
  <r>
    <x v="15"/>
    <x v="4"/>
    <x v="0"/>
    <x v="106"/>
    <x v="0"/>
    <x v="7"/>
    <x v="76"/>
    <x v="84"/>
    <s v="V"/>
    <x v="4"/>
    <x v="101"/>
  </r>
  <r>
    <x v="19"/>
    <x v="6"/>
    <x v="2"/>
    <x v="107"/>
    <x v="0"/>
    <x v="8"/>
    <x v="77"/>
    <x v="85"/>
    <e v="#VALUE!"/>
    <x v="6"/>
    <x v="1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4" applyNumberFormats="0" applyBorderFormats="0" applyFontFormats="0" applyPatternFormats="0" applyAlignmentFormats="0" applyWidthHeightFormats="1" dataCaption="Values" missingCaption=" b" updatedVersion="4" minRefreshableVersion="3" showCalcMbrs="0" useAutoFormatting="1" itemPrintTitles="1" createdVersion="3" indent="0" compact="0" compactData="0" gridDropZones="1" multipleFieldFilters="0">
  <location ref="A3:E40" firstHeaderRow="1" firstDataRow="2" firstDataCol="3"/>
  <pivotFields count="12">
    <pivotField axis="axisRow" compact="0" outline="0" showAll="0" sortType="ascending" defaultSubtotal="0">
      <items count="20">
        <item x="12"/>
        <item x="3"/>
        <item x="0"/>
        <item x="13"/>
        <item x="5"/>
        <item x="2"/>
        <item x="6"/>
        <item x="16"/>
        <item x="8"/>
        <item x="14"/>
        <item x="7"/>
        <item x="10"/>
        <item x="9"/>
        <item x="11"/>
        <item x="17"/>
        <item x="15"/>
        <item x="18"/>
        <item x="1"/>
        <item x="4"/>
        <item x="19"/>
      </items>
    </pivotField>
    <pivotField axis="axisRow" compact="0" outline="0" showAll="0" defaultSubtotal="0">
      <items count="7">
        <item x="5"/>
        <item x="4"/>
        <item x="0"/>
        <item x="2"/>
        <item x="3"/>
        <item x="1"/>
        <item x="6"/>
      </items>
    </pivotField>
    <pivotField compact="0" outline="0" showAll="0" defaultSubtotal="0"/>
    <pivotField axis="axisCol" compact="0" outline="0" multipleItemSelectionAllowed="1" showAll="0" defaultSubtotal="0">
      <items count="138">
        <item h="1" x="2"/>
        <item h="1" x="3"/>
        <item h="1" x="4"/>
        <item h="1" x="5"/>
        <item h="1" x="6"/>
        <item h="1" m="1" x="117"/>
        <item h="1" x="7"/>
        <item h="1" x="8"/>
        <item h="1" x="9"/>
        <item h="1" x="11"/>
        <item h="1" x="12"/>
        <item h="1" x="13"/>
        <item h="1" x="15"/>
        <item h="1" x="19"/>
        <item h="1" m="1" x="110"/>
        <item h="1" x="23"/>
        <item h="1" x="27"/>
        <item h="1" x="28"/>
        <item h="1" m="1" x="111"/>
        <item h="1" x="31"/>
        <item h="1" x="32"/>
        <item h="1" x="33"/>
        <item h="1" x="34"/>
        <item h="1" x="35"/>
        <item h="1" x="37"/>
        <item h="1" x="39"/>
        <item h="1" m="1" x="118"/>
        <item h="1" x="40"/>
        <item h="1" x="41"/>
        <item h="1" x="42"/>
        <item h="1" x="43"/>
        <item h="1" x="44"/>
        <item h="1" x="45"/>
        <item h="1" m="1" x="112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m="1" x="135"/>
        <item h="1" m="1" x="127"/>
        <item h="1" x="70"/>
        <item h="1" x="71"/>
        <item h="1" x="72"/>
        <item h="1" x="74"/>
        <item h="1" x="75"/>
        <item h="1" x="76"/>
        <item x="77"/>
        <item h="1" m="1" x="131"/>
        <item h="1" x="78"/>
        <item h="1" x="79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3"/>
        <item h="1" x="94"/>
        <item h="1" m="1" x="108"/>
        <item h="1" x="98"/>
        <item h="1" x="99"/>
        <item h="1" x="100"/>
        <item h="1" x="101"/>
        <item h="1" x="102"/>
        <item h="1" x="103"/>
        <item h="1" x="105"/>
        <item h="1" x="106"/>
        <item h="1" x="107"/>
        <item h="1" x="20"/>
        <item h="1" m="1" x="116"/>
        <item h="1" m="1" x="125"/>
        <item h="1" m="1" x="128"/>
        <item h="1" m="1" x="119"/>
        <item h="1" m="1" x="122"/>
        <item h="1" m="1" x="124"/>
        <item h="1" m="1" x="114"/>
        <item h="1" m="1" x="121"/>
        <item h="1" m="1" x="115"/>
        <item h="1" m="1" x="132"/>
        <item h="1" m="1" x="109"/>
        <item h="1" x="26"/>
        <item h="1" x="29"/>
        <item h="1" m="1" x="120"/>
        <item h="1" x="68"/>
        <item h="1" m="1" x="133"/>
        <item h="1" x="90"/>
        <item h="1" x="95"/>
        <item h="1" m="1" x="134"/>
        <item h="1" m="1" x="130"/>
        <item h="1" x="0"/>
        <item h="1" m="1" x="126"/>
        <item h="1" x="14"/>
        <item h="1" m="1" x="137"/>
        <item h="1" m="1" x="136"/>
        <item h="1" x="47"/>
        <item h="1" x="92"/>
        <item h="1" x="73"/>
        <item h="1" x="16"/>
        <item h="1" x="104"/>
        <item h="1" m="1" x="129"/>
        <item h="1" x="46"/>
        <item h="1" x="97"/>
        <item h="1" x="36"/>
        <item h="1" x="24"/>
        <item h="1" x="22"/>
        <item h="1" x="10"/>
        <item h="1" m="1" x="113"/>
        <item h="1" m="1" x="123"/>
        <item h="1" x="1"/>
        <item h="1" x="17"/>
        <item h="1" x="18"/>
        <item h="1" x="21"/>
        <item h="1" x="25"/>
        <item h="1" x="30"/>
        <item h="1" x="38"/>
        <item h="1" x="67"/>
        <item h="1" x="69"/>
        <item h="1" x="80"/>
        <item h="1" x="91"/>
        <item h="1" x="96"/>
      </items>
    </pivotField>
    <pivotField axis="axisRow" compact="0" subtotalTop="0" showAll="0" defaultSubtotal="0">
      <items count="99">
        <item m="1" x="67"/>
        <item x="23"/>
        <item x="15"/>
        <item m="1" x="55"/>
        <item m="1" x="71"/>
        <item x="11"/>
        <item m="1" x="89"/>
        <item x="1"/>
        <item x="46"/>
        <item x="5"/>
        <item x="31"/>
        <item m="1" x="96"/>
        <item m="1" x="60"/>
        <item x="40"/>
        <item x="9"/>
        <item m="1" x="74"/>
        <item x="14"/>
        <item m="1" x="56"/>
        <item x="3"/>
        <item m="1" x="80"/>
        <item m="1" x="62"/>
        <item m="1" x="57"/>
        <item x="12"/>
        <item x="35"/>
        <item m="1" x="83"/>
        <item m="1" x="84"/>
        <item x="18"/>
        <item x="36"/>
        <item m="1" x="95"/>
        <item m="1" x="82"/>
        <item m="1" x="52"/>
        <item m="1" x="59"/>
        <item m="1" x="76"/>
        <item x="13"/>
        <item x="8"/>
        <item x="42"/>
        <item x="47"/>
        <item x="2"/>
        <item x="21"/>
        <item m="1" x="50"/>
        <item m="1" x="75"/>
        <item m="1" x="77"/>
        <item m="1" x="72"/>
        <item m="1" x="73"/>
        <item x="44"/>
        <item x="24"/>
        <item x="27"/>
        <item m="1" x="63"/>
        <item m="1" x="90"/>
        <item x="19"/>
        <item m="1" x="86"/>
        <item x="43"/>
        <item m="1" x="58"/>
        <item m="1" x="68"/>
        <item m="1" x="69"/>
        <item m="1" x="91"/>
        <item x="48"/>
        <item x="7"/>
        <item m="1" x="49"/>
        <item m="1" x="81"/>
        <item m="1" x="65"/>
        <item x="6"/>
        <item x="17"/>
        <item x="20"/>
        <item m="1" x="51"/>
        <item x="41"/>
        <item x="4"/>
        <item m="1" x="98"/>
        <item m="1" x="85"/>
        <item m="1" x="61"/>
        <item x="16"/>
        <item m="1" x="87"/>
        <item m="1" x="53"/>
        <item m="1" x="93"/>
        <item x="29"/>
        <item m="1" x="70"/>
        <item m="1" x="92"/>
        <item m="1" x="54"/>
        <item x="32"/>
        <item m="1" x="94"/>
        <item m="1" x="88"/>
        <item x="25"/>
        <item m="1" x="78"/>
        <item x="28"/>
        <item x="34"/>
        <item m="1" x="79"/>
        <item m="1" x="64"/>
        <item m="1" x="97"/>
        <item m="1" x="66"/>
        <item x="0"/>
        <item x="37"/>
        <item x="33"/>
        <item x="30"/>
        <item x="38"/>
        <item x="45"/>
        <item x="22"/>
        <item x="10"/>
        <item x="26"/>
        <item x="39"/>
      </items>
    </pivotField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50">
        <item x="18"/>
        <item h="1" x="8"/>
        <item x="19"/>
        <item h="1" x="0"/>
        <item x="20"/>
        <item h="1" x="1"/>
        <item x="2"/>
        <item h="1" x="3"/>
        <item h="1" x="4"/>
        <item h="1" x="5"/>
        <item h="1" x="6"/>
        <item h="1" x="7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21"/>
        <item h="1" x="22"/>
        <item h="1" x="23"/>
        <item h="1" x="25"/>
        <item h="1" x="24"/>
        <item h="1" x="26"/>
        <item h="1" x="28"/>
        <item h="1" x="27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</items>
    </pivotField>
  </pivotFields>
  <rowFields count="3">
    <field x="0"/>
    <field x="1"/>
    <field x="4"/>
  </rowFields>
  <rowItems count="36">
    <i>
      <x/>
      <x v="4"/>
      <x v="89"/>
    </i>
    <i>
      <x v="1"/>
      <x v="4"/>
      <x v="89"/>
    </i>
    <i>
      <x v="3"/>
      <x/>
      <x v="89"/>
    </i>
    <i r="1">
      <x v="1"/>
      <x v="89"/>
    </i>
    <i r="1">
      <x v="2"/>
      <x v="89"/>
    </i>
    <i r="1">
      <x v="3"/>
      <x v="89"/>
    </i>
    <i r="1">
      <x v="4"/>
      <x v="89"/>
    </i>
    <i>
      <x v="4"/>
      <x v="2"/>
      <x v="89"/>
    </i>
    <i r="1">
      <x v="3"/>
      <x v="89"/>
    </i>
    <i>
      <x v="5"/>
      <x/>
      <x v="89"/>
    </i>
    <i r="1">
      <x v="3"/>
      <x v="89"/>
    </i>
    <i r="1">
      <x v="4"/>
      <x v="89"/>
    </i>
    <i>
      <x v="6"/>
      <x v="4"/>
      <x v="89"/>
    </i>
    <i>
      <x v="7"/>
      <x v="1"/>
      <x v="89"/>
    </i>
    <i r="1">
      <x v="2"/>
      <x v="89"/>
    </i>
    <i r="1">
      <x v="3"/>
      <x v="89"/>
    </i>
    <i r="1">
      <x v="4"/>
      <x v="89"/>
    </i>
    <i>
      <x v="9"/>
      <x/>
      <x v="89"/>
    </i>
    <i r="1">
      <x v="1"/>
      <x v="89"/>
    </i>
    <i>
      <x v="11"/>
      <x v="4"/>
      <x v="89"/>
    </i>
    <i>
      <x v="12"/>
      <x/>
      <x v="89"/>
    </i>
    <i r="1">
      <x v="4"/>
      <x v="89"/>
    </i>
    <i>
      <x v="14"/>
      <x/>
      <x v="89"/>
    </i>
    <i r="1">
      <x v="1"/>
      <x v="89"/>
    </i>
    <i r="1">
      <x v="2"/>
      <x v="89"/>
    </i>
    <i>
      <x v="15"/>
      <x/>
      <x v="89"/>
    </i>
    <i r="1">
      <x v="4"/>
      <x v="89"/>
    </i>
    <i>
      <x v="16"/>
      <x/>
      <x v="89"/>
    </i>
    <i r="1">
      <x v="1"/>
      <x v="89"/>
    </i>
    <i r="1">
      <x v="2"/>
      <x v="89"/>
    </i>
    <i r="1">
      <x v="3"/>
      <x v="89"/>
    </i>
    <i r="1">
      <x v="4"/>
      <x v="89"/>
    </i>
    <i>
      <x v="17"/>
      <x/>
      <x v="89"/>
    </i>
    <i r="1">
      <x v="2"/>
      <x v="89"/>
    </i>
    <i r="1">
      <x v="3"/>
      <x v="89"/>
    </i>
    <i t="grand">
      <x/>
    </i>
  </rowItems>
  <colFields count="1">
    <field x="3"/>
  </colFields>
  <colItems count="2">
    <i>
      <x v="61"/>
    </i>
    <i t="grand">
      <x/>
    </i>
  </colItems>
  <formats count="2">
    <format dxfId="2742">
      <pivotArea dataOnly="0" labelOnly="1" outline="0" fieldPosition="0">
        <references count="1">
          <reference field="1" count="6">
            <x v="0"/>
            <x v="1"/>
            <x v="2"/>
            <x v="3"/>
            <x v="4"/>
            <x v="6"/>
          </reference>
        </references>
      </pivotArea>
    </format>
    <format dxfId="2741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4" applyNumberFormats="0" applyBorderFormats="0" applyFontFormats="0" applyPatternFormats="0" applyAlignmentFormats="0" applyWidthHeightFormats="1" dataCaption="Values" updatedVersion="4" minRefreshableVersion="3" colGrandTotals="0" itemPrintTitles="1" createdVersion="4" indent="0" outline="1" outlineData="1" multipleFieldFilters="0" rowHeaderCaption="Area" colHeaderCaption="Time Slot">
  <location ref="A3:G183" firstHeaderRow="1" firstDataRow="2" firstDataCol="1" rowPageCount="1" colPageCount="1"/>
  <pivotFields count="12">
    <pivotField axis="axisRow" subtotalTop="0" showAll="0" insertBlankRow="1" insertPageBreak="1">
      <items count="21">
        <item x="12"/>
        <item x="3"/>
        <item x="0"/>
        <item x="13"/>
        <item x="5"/>
        <item x="2"/>
        <item x="6"/>
        <item x="16"/>
        <item x="8"/>
        <item x="14"/>
        <item x="7"/>
        <item x="10"/>
        <item x="9"/>
        <item x="11"/>
        <item x="17"/>
        <item x="15"/>
        <item x="18"/>
        <item x="1"/>
        <item x="4"/>
        <item x="19"/>
        <item t="default"/>
      </items>
    </pivotField>
    <pivotField axis="axisCol" showAll="0">
      <items count="8">
        <item x="5"/>
        <item x="4"/>
        <item x="0"/>
        <item x="2"/>
        <item x="3"/>
        <item x="1"/>
        <item x="6"/>
        <item t="default"/>
      </items>
    </pivotField>
    <pivotField axis="axisPage" showAll="0" defaultSubtotal="0">
      <items count="3">
        <item x="0"/>
        <item x="1"/>
        <item x="2"/>
      </items>
    </pivotField>
    <pivotField axis="axisRow" dataField="1" multipleItemSelectionAllowed="1" showAll="0" defaultSubtotal="0">
      <items count="138">
        <item m="1" x="129"/>
        <item x="0"/>
        <item m="1" x="119"/>
        <item m="1" x="115"/>
        <item x="2"/>
        <item x="3"/>
        <item x="4"/>
        <item x="5"/>
        <item x="6"/>
        <item m="1" x="117"/>
        <item x="7"/>
        <item x="8"/>
        <item x="9"/>
        <item x="10"/>
        <item x="11"/>
        <item x="12"/>
        <item x="13"/>
        <item x="14"/>
        <item x="15"/>
        <item x="16"/>
        <item m="1" x="116"/>
        <item m="1" x="132"/>
        <item x="19"/>
        <item m="1" x="110"/>
        <item x="20"/>
        <item m="1" x="124"/>
        <item m="1" x="109"/>
        <item x="22"/>
        <item x="23"/>
        <item x="24"/>
        <item m="1" x="128"/>
        <item x="26"/>
        <item x="27"/>
        <item x="28"/>
        <item m="1" x="125"/>
        <item x="29"/>
        <item m="1" x="111"/>
        <item x="31"/>
        <item x="32"/>
        <item x="33"/>
        <item x="34"/>
        <item x="35"/>
        <item x="36"/>
        <item x="37"/>
        <item m="1" x="137"/>
        <item m="1" x="134"/>
        <item m="1" x="121"/>
        <item x="39"/>
        <item m="1" x="118"/>
        <item m="1" x="120"/>
        <item x="40"/>
        <item x="41"/>
        <item x="42"/>
        <item x="43"/>
        <item x="44"/>
        <item x="45"/>
        <item m="1" x="11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135"/>
        <item x="68"/>
        <item m="1" x="114"/>
        <item m="1" x="133"/>
        <item m="1" x="136"/>
        <item m="1" x="130"/>
        <item m="1" x="127"/>
        <item x="70"/>
        <item x="71"/>
        <item x="72"/>
        <item x="73"/>
        <item x="74"/>
        <item m="1" x="126"/>
        <item x="75"/>
        <item x="76"/>
        <item h="1" x="77"/>
        <item h="1" m="1" x="131"/>
        <item h="1" x="78"/>
        <item h="1" x="79"/>
        <item x="81"/>
        <item x="82"/>
        <item x="83"/>
        <item x="84"/>
        <item x="85"/>
        <item x="86"/>
        <item x="87"/>
        <item x="88"/>
        <item x="89"/>
        <item m="1" x="122"/>
        <item x="90"/>
        <item x="92"/>
        <item x="93"/>
        <item x="94"/>
        <item m="1" x="108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m="1" x="113"/>
        <item m="1" x="123"/>
        <item x="1"/>
        <item x="17"/>
        <item x="18"/>
        <item x="21"/>
        <item x="25"/>
        <item x="30"/>
        <item x="38"/>
        <item x="67"/>
        <item x="69"/>
        <item x="80"/>
        <item x="91"/>
        <item x="96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</pivotFields>
  <rowFields count="2">
    <field x="0"/>
    <field x="3"/>
  </rowFields>
  <rowItems count="179">
    <i>
      <x/>
    </i>
    <i r="1">
      <x v="24"/>
    </i>
    <i r="1">
      <x v="47"/>
    </i>
    <i r="1">
      <x v="52"/>
    </i>
    <i r="1">
      <x v="63"/>
    </i>
    <i r="1">
      <x v="76"/>
    </i>
    <i r="1">
      <x v="117"/>
    </i>
    <i r="1">
      <x v="121"/>
    </i>
    <i r="1">
      <x v="134"/>
    </i>
    <i t="default">
      <x/>
    </i>
    <i t="blank">
      <x/>
    </i>
    <i>
      <x v="1"/>
    </i>
    <i r="1">
      <x v="6"/>
    </i>
    <i r="1">
      <x v="15"/>
    </i>
    <i r="1">
      <x v="51"/>
    </i>
    <i r="1">
      <x v="60"/>
    </i>
    <i r="1">
      <x v="61"/>
    </i>
    <i r="1">
      <x v="98"/>
    </i>
    <i r="1">
      <x v="104"/>
    </i>
    <i r="1">
      <x v="127"/>
    </i>
    <i r="1">
      <x v="134"/>
    </i>
    <i t="default">
      <x v="1"/>
    </i>
    <i t="blank">
      <x v="1"/>
    </i>
    <i>
      <x v="2"/>
    </i>
    <i r="1">
      <x v="1"/>
    </i>
    <i r="1">
      <x v="19"/>
    </i>
    <i r="1">
      <x v="58"/>
    </i>
    <i r="1">
      <x v="108"/>
    </i>
    <i r="1">
      <x v="120"/>
    </i>
    <i r="1">
      <x v="132"/>
    </i>
    <i t="default">
      <x v="2"/>
    </i>
    <i t="blank">
      <x v="2"/>
    </i>
    <i>
      <x v="3"/>
    </i>
    <i r="1">
      <x v="27"/>
    </i>
    <i r="1">
      <x v="29"/>
    </i>
    <i r="1">
      <x v="63"/>
    </i>
    <i r="1">
      <x v="134"/>
    </i>
    <i t="default">
      <x v="3"/>
    </i>
    <i t="blank">
      <x v="3"/>
    </i>
    <i>
      <x v="4"/>
    </i>
    <i r="1">
      <x v="13"/>
    </i>
    <i r="1">
      <x v="47"/>
    </i>
    <i r="1">
      <x v="59"/>
    </i>
    <i r="1">
      <x v="74"/>
    </i>
    <i r="1">
      <x v="89"/>
    </i>
    <i r="1">
      <x v="92"/>
    </i>
    <i r="1">
      <x v="97"/>
    </i>
    <i r="1">
      <x v="103"/>
    </i>
    <i r="1">
      <x v="114"/>
    </i>
    <i r="1">
      <x v="133"/>
    </i>
    <i t="default">
      <x v="4"/>
    </i>
    <i t="blank">
      <x v="4"/>
    </i>
    <i>
      <x v="5"/>
    </i>
    <i r="1">
      <x v="4"/>
    </i>
    <i r="1">
      <x v="5"/>
    </i>
    <i r="1">
      <x v="7"/>
    </i>
    <i r="1">
      <x v="8"/>
    </i>
    <i r="1">
      <x v="10"/>
    </i>
    <i r="1">
      <x v="14"/>
    </i>
    <i r="1">
      <x v="37"/>
    </i>
    <i r="1">
      <x v="39"/>
    </i>
    <i r="1">
      <x v="42"/>
    </i>
    <i r="1">
      <x v="43"/>
    </i>
    <i r="1">
      <x v="50"/>
    </i>
    <i r="1">
      <x v="66"/>
    </i>
    <i r="1">
      <x v="69"/>
    </i>
    <i r="1">
      <x v="72"/>
    </i>
    <i r="1">
      <x v="73"/>
    </i>
    <i r="1">
      <x v="76"/>
    </i>
    <i r="1">
      <x v="87"/>
    </i>
    <i r="1">
      <x v="113"/>
    </i>
    <i r="1">
      <x v="119"/>
    </i>
    <i r="1">
      <x v="129"/>
    </i>
    <i t="default">
      <x v="5"/>
    </i>
    <i t="blank">
      <x v="5"/>
    </i>
    <i>
      <x v="6"/>
    </i>
    <i r="1">
      <x v="16"/>
    </i>
    <i r="1">
      <x v="38"/>
    </i>
    <i r="1">
      <x v="40"/>
    </i>
    <i r="1">
      <x v="41"/>
    </i>
    <i r="1">
      <x v="51"/>
    </i>
    <i r="1">
      <x v="60"/>
    </i>
    <i r="1">
      <x v="61"/>
    </i>
    <i r="1">
      <x v="91"/>
    </i>
    <i r="1">
      <x v="129"/>
    </i>
    <i t="default">
      <x v="6"/>
    </i>
    <i t="blank">
      <x v="6"/>
    </i>
    <i>
      <x v="8"/>
    </i>
    <i r="1">
      <x v="18"/>
    </i>
    <i r="1">
      <x v="66"/>
    </i>
    <i r="1">
      <x v="67"/>
    </i>
    <i r="1">
      <x v="119"/>
    </i>
    <i r="1">
      <x v="135"/>
    </i>
    <i t="default">
      <x v="8"/>
    </i>
    <i t="blank">
      <x v="8"/>
    </i>
    <i>
      <x v="9"/>
    </i>
    <i r="1">
      <x v="54"/>
    </i>
    <i t="default">
      <x v="9"/>
    </i>
    <i t="blank">
      <x v="9"/>
    </i>
    <i>
      <x v="10"/>
    </i>
    <i r="1">
      <x v="17"/>
    </i>
    <i r="1">
      <x v="32"/>
    </i>
    <i r="1">
      <x v="55"/>
    </i>
    <i r="1">
      <x v="68"/>
    </i>
    <i r="1">
      <x v="71"/>
    </i>
    <i r="1">
      <x v="75"/>
    </i>
    <i r="1">
      <x v="109"/>
    </i>
    <i r="1">
      <x v="131"/>
    </i>
    <i t="default">
      <x v="10"/>
    </i>
    <i t="blank">
      <x v="10"/>
    </i>
    <i>
      <x v="11"/>
    </i>
    <i r="1">
      <x v="28"/>
    </i>
    <i r="1">
      <x v="33"/>
    </i>
    <i r="1">
      <x v="53"/>
    </i>
    <i r="1">
      <x v="57"/>
    </i>
    <i r="1">
      <x v="63"/>
    </i>
    <i r="1">
      <x v="66"/>
    </i>
    <i r="1">
      <x v="70"/>
    </i>
    <i r="1">
      <x v="85"/>
    </i>
    <i r="1">
      <x v="99"/>
    </i>
    <i r="1">
      <x v="100"/>
    </i>
    <i r="1">
      <x v="115"/>
    </i>
    <i r="1">
      <x v="128"/>
    </i>
    <i r="1">
      <x v="130"/>
    </i>
    <i t="default">
      <x v="11"/>
    </i>
    <i t="blank">
      <x v="11"/>
    </i>
    <i>
      <x v="12"/>
    </i>
    <i r="1">
      <x v="18"/>
    </i>
    <i r="1">
      <x v="86"/>
    </i>
    <i r="1">
      <x v="137"/>
    </i>
    <i t="default">
      <x v="12"/>
    </i>
    <i t="blank">
      <x v="12"/>
    </i>
    <i>
      <x v="13"/>
    </i>
    <i r="1">
      <x v="31"/>
    </i>
    <i r="1">
      <x v="35"/>
    </i>
    <i r="1">
      <x v="79"/>
    </i>
    <i r="1">
      <x v="102"/>
    </i>
    <i r="1">
      <x v="107"/>
    </i>
    <i r="1">
      <x v="112"/>
    </i>
    <i r="1">
      <x v="128"/>
    </i>
    <i t="default">
      <x v="13"/>
    </i>
    <i t="blank">
      <x v="13"/>
    </i>
    <i>
      <x v="14"/>
    </i>
    <i r="1">
      <x v="105"/>
    </i>
    <i r="1">
      <x v="118"/>
    </i>
    <i r="1">
      <x v="136"/>
    </i>
    <i t="default">
      <x v="14"/>
    </i>
    <i t="blank">
      <x v="14"/>
    </i>
    <i>
      <x v="15"/>
    </i>
    <i r="1">
      <x v="65"/>
    </i>
    <i r="1">
      <x v="115"/>
    </i>
    <i r="1">
      <x v="122"/>
    </i>
    <i r="1">
      <x v="135"/>
    </i>
    <i t="default">
      <x v="15"/>
    </i>
    <i t="blank">
      <x v="15"/>
    </i>
    <i>
      <x v="16"/>
    </i>
    <i r="1">
      <x v="110"/>
    </i>
    <i r="1">
      <x v="116"/>
    </i>
    <i r="1">
      <x v="135"/>
    </i>
    <i t="default">
      <x v="16"/>
    </i>
    <i t="blank">
      <x v="16"/>
    </i>
    <i>
      <x v="17"/>
    </i>
    <i r="1">
      <x v="22"/>
    </i>
    <i r="1">
      <x v="64"/>
    </i>
    <i r="1">
      <x v="77"/>
    </i>
    <i r="1">
      <x v="126"/>
    </i>
    <i t="default">
      <x v="17"/>
    </i>
    <i t="blank">
      <x v="17"/>
    </i>
    <i>
      <x v="18"/>
    </i>
    <i r="1">
      <x v="11"/>
    </i>
    <i r="1">
      <x v="12"/>
    </i>
    <i r="1">
      <x v="22"/>
    </i>
    <i r="1">
      <x v="62"/>
    </i>
    <i r="1">
      <x v="74"/>
    </i>
    <i r="1">
      <x v="88"/>
    </i>
    <i r="1">
      <x v="134"/>
    </i>
    <i t="default">
      <x v="18"/>
    </i>
    <i t="blank">
      <x v="18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2" item="0" hier="-1"/>
  </pageFields>
  <dataFields count="1">
    <dataField name="Staffing by Area &amp; Time" fld="3" subtotal="count" baseField="0" baseItem="0"/>
  </dataFields>
  <formats count="11">
    <format dxfId="2740">
      <pivotArea outline="0" collapsedLevelsAreSubtotals="1" fieldPosition="0">
        <references count="1">
          <reference field="1" count="5" selected="0">
            <x v="1"/>
            <x v="2"/>
            <x v="3"/>
            <x v="4"/>
            <x v="5"/>
          </reference>
        </references>
      </pivotArea>
    </format>
    <format dxfId="2739">
      <pivotArea type="topRight" dataOnly="0" labelOnly="1" outline="0" fieldPosition="0"/>
    </format>
    <format dxfId="2738">
      <pivotArea dataOnly="0" labelOnly="1" fieldPosition="0">
        <references count="1">
          <reference field="1" count="5">
            <x v="1"/>
            <x v="2"/>
            <x v="3"/>
            <x v="4"/>
            <x v="5"/>
          </reference>
        </references>
      </pivotArea>
    </format>
    <format dxfId="2737">
      <pivotArea dataOnly="0" outline="0" fieldPosition="0">
        <references count="1">
          <reference field="1" count="1">
            <x v="0"/>
          </reference>
        </references>
      </pivotArea>
    </format>
    <format dxfId="2736">
      <pivotArea outline="0" collapsedLevelsAreSubtotals="1" fieldPosition="0"/>
    </format>
    <format dxfId="2735">
      <pivotArea field="1" type="button" dataOnly="0" labelOnly="1" outline="0" axis="axisCol" fieldPosition="0"/>
    </format>
    <format dxfId="2734">
      <pivotArea type="topRight" dataOnly="0" labelOnly="1" outline="0" fieldPosition="0"/>
    </format>
    <format dxfId="2733">
      <pivotArea dataOnly="0" labelOnly="1" fieldPosition="0">
        <references count="1">
          <reference field="1" count="0"/>
        </references>
      </pivotArea>
    </format>
    <format dxfId="2732">
      <pivotArea dataOnly="0" labelOnly="1" grandCol="1" outline="0" fieldPosition="0"/>
    </format>
    <format dxfId="2731">
      <pivotArea dataOnly="0" labelOnly="1" fieldPosition="0">
        <references count="1">
          <reference field="1" count="1">
            <x v="5"/>
          </reference>
        </references>
      </pivotArea>
    </format>
    <format dxfId="2730">
      <pivotArea dataOnly="0" labelOnly="1" grandCol="1" outline="0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4" applyNumberFormats="0" applyBorderFormats="0" applyFontFormats="0" applyPatternFormats="0" applyAlignmentFormats="0" applyWidthHeightFormats="1" dataCaption="Values" updatedVersion="4" minRefreshableVersion="3" showCalcMbrs="0" showDrill="0" useAutoFormatting="1" rowGrandTotals="0" colGrandTotals="0" itemPrintTitles="1" createdVersion="3" indent="0" compact="0" compactData="0" gridDropZones="1" multipleFieldFilters="0">
  <location ref="A2:M148" firstHeaderRow="2" firstDataRow="2" firstDataCol="7"/>
  <pivotFields count="12">
    <pivotField axis="axisRow" compact="0" outline="0" showAll="0" defaultSubtotal="0">
      <items count="20">
        <item x="3"/>
        <item x="13"/>
        <item x="5"/>
        <item x="2"/>
        <item x="6"/>
        <item x="8"/>
        <item x="14"/>
        <item x="7"/>
        <item x="9"/>
        <item x="11"/>
        <item x="17"/>
        <item x="15"/>
        <item x="1"/>
        <item x="4"/>
        <item x="16"/>
        <item x="12"/>
        <item x="0"/>
        <item x="10"/>
        <item x="18"/>
        <item x="19"/>
      </items>
    </pivotField>
    <pivotField axis="axisRow" compact="0" outline="0" showAll="0">
      <items count="8">
        <item x="4"/>
        <item x="0"/>
        <item x="5"/>
        <item x="2"/>
        <item x="3"/>
        <item x="1"/>
        <item x="6"/>
        <item t="default"/>
      </items>
    </pivotField>
    <pivotField compact="0" outline="0" showAll="0" defaultSubtotal="0"/>
    <pivotField axis="axisRow" compact="0" outline="0" multipleItemSelectionAllowed="1" showAll="0" sortType="ascending" defaultSubtotal="0">
      <items count="138">
        <item m="1" x="129"/>
        <item x="0"/>
        <item m="1" x="119"/>
        <item x="1"/>
        <item m="1" x="115"/>
        <item x="2"/>
        <item x="3"/>
        <item x="4"/>
        <item x="5"/>
        <item x="6"/>
        <item m="1" x="117"/>
        <item x="7"/>
        <item x="8"/>
        <item x="9"/>
        <item x="10"/>
        <item x="11"/>
        <item x="12"/>
        <item x="13"/>
        <item x="14"/>
        <item x="15"/>
        <item x="16"/>
        <item x="17"/>
        <item m="1" x="116"/>
        <item x="18"/>
        <item m="1" x="132"/>
        <item x="19"/>
        <item m="1" x="110"/>
        <item x="20"/>
        <item m="1" x="124"/>
        <item x="21"/>
        <item m="1" x="109"/>
        <item x="22"/>
        <item x="23"/>
        <item x="24"/>
        <item m="1" x="128"/>
        <item x="25"/>
        <item x="26"/>
        <item x="27"/>
        <item x="28"/>
        <item m="1" x="125"/>
        <item x="29"/>
        <item m="1" x="111"/>
        <item x="30"/>
        <item x="31"/>
        <item x="32"/>
        <item x="33"/>
        <item x="34"/>
        <item x="35"/>
        <item x="36"/>
        <item x="37"/>
        <item x="38"/>
        <item m="1" x="137"/>
        <item m="1" x="123"/>
        <item m="1" x="134"/>
        <item m="1" x="121"/>
        <item x="39"/>
        <item m="1" x="118"/>
        <item m="1" x="120"/>
        <item x="40"/>
        <item x="41"/>
        <item x="42"/>
        <item x="43"/>
        <item x="44"/>
        <item x="45"/>
        <item m="1" x="11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135"/>
        <item x="67"/>
        <item x="68"/>
        <item m="1" x="114"/>
        <item x="69"/>
        <item m="1" x="133"/>
        <item n="Marv Campbell - Festival Tent, Water" m="1" x="130"/>
        <item n="Marv Campbell - Festival Tent, Water2" m="1" x="136"/>
        <item m="1" x="113"/>
        <item m="1" x="127"/>
        <item x="70"/>
        <item x="71"/>
        <item x="72"/>
        <item x="73"/>
        <item x="74"/>
        <item m="1" x="126"/>
        <item x="75"/>
        <item x="76"/>
        <item x="77"/>
        <item m="1" x="131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m="1" x="122"/>
        <item x="90"/>
        <item x="91"/>
        <item x="92"/>
        <item x="93"/>
        <item x="94"/>
        <item m="1" x="108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</items>
    </pivotField>
    <pivotField axis="axisRow" compact="0" outline="0" showAll="0" defaultSubtotal="0">
      <items count="99">
        <item m="1" x="67"/>
        <item x="23"/>
        <item x="15"/>
        <item m="1" x="55"/>
        <item x="11"/>
        <item m="1" x="89"/>
        <item x="1"/>
        <item x="46"/>
        <item x="5"/>
        <item x="31"/>
        <item m="1" x="96"/>
        <item m="1" x="60"/>
        <item x="40"/>
        <item x="9"/>
        <item m="1" x="74"/>
        <item m="1" x="56"/>
        <item x="3"/>
        <item m="1" x="80"/>
        <item m="1" x="62"/>
        <item x="12"/>
        <item x="35"/>
        <item m="1" x="83"/>
        <item m="1" x="84"/>
        <item x="18"/>
        <item x="36"/>
        <item m="1" x="95"/>
        <item m="1" x="82"/>
        <item m="1" x="52"/>
        <item m="1" x="59"/>
        <item m="1" x="76"/>
        <item x="13"/>
        <item x="8"/>
        <item x="42"/>
        <item x="47"/>
        <item x="2"/>
        <item x="21"/>
        <item m="1" x="50"/>
        <item m="1" x="77"/>
        <item m="1" x="72"/>
        <item m="1" x="73"/>
        <item x="44"/>
        <item x="24"/>
        <item x="27"/>
        <item m="1" x="63"/>
        <item m="1" x="90"/>
        <item x="19"/>
        <item m="1" x="86"/>
        <item x="43"/>
        <item m="1" x="58"/>
        <item m="1" x="68"/>
        <item m="1" x="69"/>
        <item m="1" x="91"/>
        <item x="48"/>
        <item x="7"/>
        <item m="1" x="49"/>
        <item m="1" x="81"/>
        <item m="1" x="65"/>
        <item x="6"/>
        <item x="17"/>
        <item x="20"/>
        <item m="1" x="51"/>
        <item x="41"/>
        <item x="4"/>
        <item m="1" x="98"/>
        <item m="1" x="85"/>
        <item m="1" x="61"/>
        <item m="1" x="87"/>
        <item m="1" x="53"/>
        <item m="1" x="93"/>
        <item x="29"/>
        <item m="1" x="70"/>
        <item m="1" x="92"/>
        <item m="1" x="54"/>
        <item x="32"/>
        <item m="1" x="94"/>
        <item m="1" x="88"/>
        <item x="25"/>
        <item m="1" x="78"/>
        <item x="28"/>
        <item x="34"/>
        <item m="1" x="79"/>
        <item m="1" x="97"/>
        <item m="1" x="66"/>
        <item x="0"/>
        <item x="14"/>
        <item m="1" x="57"/>
        <item m="1" x="71"/>
        <item x="16"/>
        <item m="1" x="75"/>
        <item m="1" x="64"/>
        <item x="37"/>
        <item x="33"/>
        <item x="30"/>
        <item x="38"/>
        <item x="45"/>
        <item x="22"/>
        <item x="10"/>
        <item x="26"/>
        <item x="39"/>
      </items>
    </pivotField>
    <pivotField axis="axisRow" compact="0" outline="0" showAll="0" defaultSubtotal="0">
      <items count="9">
        <item x="2"/>
        <item x="6"/>
        <item x="3"/>
        <item x="0"/>
        <item x="7"/>
        <item x="1"/>
        <item x="4"/>
        <item x="5"/>
        <item x="8"/>
      </items>
    </pivotField>
    <pivotField compact="0" outline="0" showAll="0" sortType="ascending" defaultSubtotal="0"/>
    <pivotField compact="0" outline="0" showAll="0" defaultSubtotal="0"/>
    <pivotField compact="0" outline="0" showAll="0" defaultSubtotal="0"/>
    <pivotField axis="axisRow" compact="0" outline="0" showAll="0" insertPageBreak="1" includeNewItemsInFilter="1" sortType="ascending" defaultSubtotal="0">
      <items count="9">
        <item n="A-D" x="0"/>
        <item x="2"/>
        <item m="1" x="7"/>
        <item x="3"/>
        <item x="1"/>
        <item m="1" x="8"/>
        <item h="1" x="5"/>
        <item x="4"/>
        <item x="6"/>
      </items>
    </pivotField>
    <pivotField axis="axisRow" compact="0" outline="0" showAll="0" sortType="ascending" defaultSubtotal="0">
      <items count="107">
        <item m="1" x="103"/>
        <item x="34"/>
        <item x="92"/>
        <item x="0"/>
        <item x="2"/>
        <item x="63"/>
        <item x="94"/>
        <item x="96"/>
        <item x="97"/>
        <item x="54"/>
        <item x="12"/>
        <item x="3"/>
        <item x="69"/>
        <item x="32"/>
        <item x="15"/>
        <item x="66"/>
        <item x="78"/>
        <item x="16"/>
        <item x="35"/>
        <item x="14"/>
        <item x="36"/>
        <item x="7"/>
        <item x="52"/>
        <item x="29"/>
        <item x="19"/>
        <item x="45"/>
        <item x="88"/>
        <item x="57"/>
        <item x="13"/>
        <item x="20"/>
        <item x="70"/>
        <item x="90"/>
        <item x="49"/>
        <item x="84"/>
        <item x="4"/>
        <item x="59"/>
        <item x="37"/>
        <item x="38"/>
        <item x="56"/>
        <item x="80"/>
        <item x="81"/>
        <item x="60"/>
        <item x="65"/>
        <item x="82"/>
        <item x="28"/>
        <item x="83"/>
        <item x="91"/>
        <item x="75"/>
        <item x="8"/>
        <item x="39"/>
        <item x="48"/>
        <item x="58"/>
        <item x="71"/>
        <item x="22"/>
        <item x="41"/>
        <item m="1" x="105"/>
        <item m="1" x="104"/>
        <item x="18"/>
        <item x="99"/>
        <item x="44"/>
        <item x="40"/>
        <item x="55"/>
        <item x="30"/>
        <item x="98"/>
        <item m="1" x="106"/>
        <item x="93"/>
        <item x="74"/>
        <item x="1"/>
        <item x="73"/>
        <item x="47"/>
        <item x="31"/>
        <item x="21"/>
        <item x="23"/>
        <item x="79"/>
        <item x="85"/>
        <item x="17"/>
        <item x="51"/>
        <item x="86"/>
        <item x="11"/>
        <item x="64"/>
        <item x="5"/>
        <item x="24"/>
        <item x="89"/>
        <item x="6"/>
        <item x="33"/>
        <item x="77"/>
        <item x="76"/>
        <item x="26"/>
        <item x="67"/>
        <item x="100"/>
        <item x="68"/>
        <item x="27"/>
        <item x="95"/>
        <item x="87"/>
        <item x="25"/>
        <item x="50"/>
        <item x="42"/>
        <item x="61"/>
        <item x="9"/>
        <item x="10"/>
        <item x="101"/>
        <item x="43"/>
        <item x="62"/>
        <item x="72"/>
        <item x="46"/>
        <item x="53"/>
        <item x="102"/>
      </items>
    </pivotField>
    <pivotField name="First_x000a_Name" compact="0" outline="0" showAll="0" defaultSubtotal="0">
      <items count="50">
        <item x="8"/>
        <item n="A-D" x="18"/>
        <item n="E-L" x="19"/>
        <item x="0"/>
        <item n="M-Z" x="2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</pivotFields>
  <rowFields count="7">
    <field x="9"/>
    <field x="10"/>
    <field x="3"/>
    <field x="4"/>
    <field x="5"/>
    <field x="0"/>
    <field x="1"/>
  </rowFields>
  <rowItems count="145">
    <i>
      <x/>
      <x v="1"/>
      <x v="48"/>
      <x v="83"/>
      <x v="6"/>
      <x v="3"/>
      <x v="2"/>
    </i>
    <i r="1">
      <x v="2"/>
      <x v="127"/>
      <x v="94"/>
      <x v="6"/>
      <x v="3"/>
      <x v="2"/>
    </i>
    <i r="1">
      <x v="3"/>
      <x v="1"/>
      <x v="83"/>
      <x v="3"/>
      <x v="16"/>
      <x v="1"/>
    </i>
    <i r="1">
      <x v="4"/>
      <x v="5"/>
      <x v="34"/>
      <x v="5"/>
      <x v="3"/>
      <x v="3"/>
    </i>
    <i r="1">
      <x v="5"/>
      <x v="84"/>
      <x v="24"/>
      <x v="5"/>
      <x v="3"/>
      <x v="1"/>
    </i>
    <i r="6">
      <x v="3"/>
    </i>
    <i r="5">
      <x v="15"/>
      <x v="2"/>
    </i>
    <i r="1">
      <x v="6"/>
      <x v="129"/>
      <x v="83"/>
      <x v="2"/>
      <x v="11"/>
      <x/>
    </i>
    <i r="5">
      <x v="17"/>
      <x v="1"/>
    </i>
    <i r="1">
      <x v="7"/>
      <x v="131"/>
      <x v="33"/>
      <x/>
      <x v="15"/>
      <x v="2"/>
    </i>
    <i r="1">
      <x v="8"/>
      <x v="132"/>
      <x v="83"/>
      <x v="6"/>
      <x v="10"/>
      <x/>
    </i>
    <i r="1">
      <x v="9"/>
      <x v="75"/>
      <x v="83"/>
      <x v="6"/>
      <x v="5"/>
      <x v="1"/>
    </i>
    <i r="1">
      <x v="10"/>
      <x v="16"/>
      <x v="19"/>
      <x/>
      <x/>
      <x v="3"/>
    </i>
    <i r="1">
      <x v="11"/>
      <x v="6"/>
      <x v="16"/>
      <x v="3"/>
      <x v="3"/>
      <x v="1"/>
    </i>
    <i r="1">
      <x v="12"/>
      <x v="98"/>
      <x v="83"/>
      <x v="5"/>
      <x v="3"/>
      <x v="1"/>
    </i>
    <i r="1">
      <x v="13"/>
      <x v="46"/>
      <x v="83"/>
      <x v="3"/>
      <x v="4"/>
      <x v="3"/>
    </i>
    <i r="1">
      <x v="14"/>
      <x v="19"/>
      <x v="2"/>
      <x v="5"/>
      <x v="5"/>
      <x/>
    </i>
    <i r="5">
      <x v="8"/>
      <x v="2"/>
    </i>
    <i r="1">
      <x v="15"/>
      <x v="90"/>
      <x v="90"/>
      <x v="6"/>
      <x/>
      <x v="5"/>
    </i>
    <i r="5">
      <x v="1"/>
      <x v="5"/>
    </i>
    <i r="5">
      <x v="13"/>
      <x v="5"/>
    </i>
    <i r="5">
      <x v="15"/>
      <x v="5"/>
    </i>
    <i r="1">
      <x v="16"/>
      <x v="109"/>
      <x v="12"/>
      <x/>
      <x v="2"/>
      <x v="2"/>
    </i>
    <i r="1">
      <x v="17"/>
      <x v="20"/>
      <x v="87"/>
      <x v="2"/>
      <x v="16"/>
      <x v="5"/>
    </i>
    <i r="2">
      <x v="21"/>
      <x v="87"/>
      <x v="2"/>
      <x/>
      <x v="5"/>
    </i>
    <i r="1">
      <x v="18"/>
      <x v="49"/>
      <x v="42"/>
      <x v="2"/>
      <x v="3"/>
      <x v="1"/>
    </i>
    <i r="6">
      <x v="3"/>
    </i>
    <i r="1">
      <x v="19"/>
      <x v="18"/>
      <x v="84"/>
      <x v="6"/>
      <x v="7"/>
      <x v="5"/>
    </i>
    <i r="1">
      <x v="20"/>
      <x v="50"/>
      <x v="78"/>
      <x v="2"/>
      <x v="16"/>
      <x v="5"/>
    </i>
    <i>
      <x v="1"/>
      <x v="21"/>
      <x v="11"/>
      <x v="53"/>
      <x/>
      <x v="3"/>
      <x v="2"/>
    </i>
    <i r="1">
      <x v="22"/>
      <x v="73"/>
      <x v="91"/>
      <x v="7"/>
      <x v="11"/>
      <x/>
    </i>
    <i r="6">
      <x v="1"/>
    </i>
    <i r="6">
      <x v="2"/>
    </i>
    <i r="6">
      <x v="3"/>
    </i>
    <i r="1">
      <x v="23"/>
      <x v="43"/>
      <x v="76"/>
      <x v="2"/>
      <x v="3"/>
      <x/>
    </i>
    <i r="1">
      <x v="24"/>
      <x v="27"/>
      <x v="45"/>
      <x v="6"/>
      <x v="15"/>
      <x v="2"/>
    </i>
    <i r="6">
      <x v="4"/>
    </i>
    <i r="1">
      <x v="25"/>
      <x v="66"/>
      <x v="83"/>
      <x v="6"/>
      <x v="16"/>
      <x v="1"/>
    </i>
    <i r="1">
      <x v="26"/>
      <x v="121"/>
      <x v="83"/>
      <x v="2"/>
      <x v="16"/>
      <x v="1"/>
    </i>
    <i r="1">
      <x v="27"/>
      <x v="78"/>
      <x v="79"/>
      <x v="3"/>
      <x v="17"/>
      <x/>
    </i>
    <i r="6">
      <x v="3"/>
    </i>
    <i r="6">
      <x v="4"/>
    </i>
    <i r="1">
      <x v="28"/>
      <x v="17"/>
      <x v="30"/>
      <x v="6"/>
      <x v="4"/>
      <x/>
    </i>
    <i r="1">
      <x v="29"/>
      <x v="29"/>
      <x v="59"/>
      <x v="5"/>
      <x v="3"/>
      <x v="5"/>
    </i>
    <i r="5">
      <x v="4"/>
      <x v="5"/>
    </i>
    <i r="1">
      <x v="30"/>
      <x v="99"/>
      <x v="83"/>
      <x v="2"/>
      <x v="13"/>
      <x v="1"/>
    </i>
    <i r="6">
      <x v="3"/>
    </i>
    <i r="1">
      <x v="31"/>
      <x v="123"/>
      <x v="83"/>
      <x v="6"/>
      <x v="18"/>
      <x/>
    </i>
    <i r="6">
      <x v="2"/>
    </i>
    <i r="1">
      <x v="32"/>
      <x v="70"/>
      <x v="83"/>
      <x v="2"/>
      <x v="13"/>
      <x v="2"/>
    </i>
    <i r="1">
      <x v="33"/>
      <x v="115"/>
      <x v="83"/>
      <x v="3"/>
      <x v="2"/>
      <x v="2"/>
    </i>
    <i r="1">
      <x v="34"/>
      <x v="7"/>
      <x v="62"/>
      <x/>
      <x/>
      <x v="4"/>
    </i>
    <i r="1">
      <x v="35"/>
      <x v="80"/>
      <x v="83"/>
      <x v="6"/>
      <x v="3"/>
      <x v="3"/>
    </i>
    <i>
      <x v="3"/>
      <x v="36"/>
      <x v="55"/>
      <x v="69"/>
      <x v="2"/>
      <x v="2"/>
      <x v="2"/>
    </i>
    <i r="5">
      <x v="15"/>
      <x v="2"/>
    </i>
    <i r="1">
      <x v="37"/>
      <x v="58"/>
      <x v="83"/>
      <x v="6"/>
      <x v="3"/>
      <x/>
    </i>
    <i r="1">
      <x v="38"/>
      <x v="77"/>
      <x v="83"/>
      <x v="2"/>
      <x v="3"/>
      <x/>
    </i>
    <i r="1">
      <x v="39"/>
      <x v="111"/>
      <x v="83"/>
      <x v="6"/>
      <x v="17"/>
      <x/>
    </i>
    <i r="1">
      <x v="40"/>
      <x v="112"/>
      <x v="83"/>
      <x v="6"/>
      <x v="17"/>
      <x v="3"/>
    </i>
    <i r="1">
      <x v="41"/>
      <x v="81"/>
      <x v="20"/>
      <x v="6"/>
      <x v="3"/>
      <x/>
    </i>
    <i r="6">
      <x v="1"/>
    </i>
    <i r="6">
      <x v="4"/>
    </i>
    <i r="1">
      <x v="42"/>
      <x v="87"/>
      <x v="20"/>
      <x/>
      <x v="2"/>
      <x v="5"/>
    </i>
    <i r="2">
      <x v="88"/>
      <x v="20"/>
      <x/>
      <x v="9"/>
      <x v="5"/>
    </i>
    <i r="1">
      <x v="43"/>
      <x v="113"/>
      <x v="61"/>
      <x v="2"/>
      <x v="5"/>
      <x/>
    </i>
    <i r="6">
      <x v="1"/>
    </i>
    <i r="1">
      <x v="44"/>
      <x v="42"/>
      <x v="41"/>
      <x/>
      <x v="7"/>
      <x v="5"/>
    </i>
    <i r="1">
      <x v="45"/>
      <x v="114"/>
      <x v="83"/>
      <x v="2"/>
      <x v="9"/>
      <x v="5"/>
    </i>
    <i r="1">
      <x v="46"/>
      <x v="125"/>
      <x v="40"/>
      <x v="6"/>
      <x v="9"/>
      <x v="5"/>
    </i>
    <i r="2">
      <x v="126"/>
      <x v="40"/>
      <x v="6"/>
      <x v="8"/>
      <x v="5"/>
    </i>
    <i r="1">
      <x v="47"/>
      <x v="106"/>
      <x v="83"/>
      <x v="2"/>
      <x v="9"/>
      <x v="5"/>
    </i>
    <i r="1">
      <x v="48"/>
      <x v="12"/>
      <x v="31"/>
      <x/>
      <x v="13"/>
      <x/>
    </i>
    <i r="6">
      <x v="1"/>
    </i>
    <i r="1">
      <x v="49"/>
      <x v="59"/>
      <x v="83"/>
      <x v="7"/>
      <x/>
      <x v="3"/>
    </i>
    <i r="5">
      <x v="4"/>
      <x v="1"/>
    </i>
    <i r="1">
      <x v="50"/>
      <x v="69"/>
      <x v="9"/>
      <x v="5"/>
      <x/>
      <x/>
    </i>
    <i r="5">
      <x v="4"/>
      <x v="3"/>
    </i>
    <i r="6">
      <x v="4"/>
    </i>
    <i r="1">
      <x v="51"/>
      <x v="79"/>
      <x v="83"/>
      <x/>
      <x v="7"/>
      <x v="5"/>
    </i>
    <i r="1">
      <x v="52"/>
      <x v="100"/>
      <x v="83"/>
      <x v="6"/>
      <x v="2"/>
      <x/>
    </i>
    <i r="1">
      <x v="53"/>
      <x v="32"/>
      <x v="35"/>
      <x v="5"/>
      <x v="17"/>
      <x v="1"/>
    </i>
    <i r="1">
      <x v="54"/>
      <x v="61"/>
      <x v="83"/>
      <x v="2"/>
      <x v="17"/>
      <x v="1"/>
    </i>
    <i>
      <x v="4"/>
      <x v="57"/>
      <x v="25"/>
      <x v="23"/>
      <x v="6"/>
      <x v="12"/>
      <x/>
    </i>
    <i r="5">
      <x v="13"/>
      <x v="4"/>
    </i>
    <i r="1">
      <x v="58"/>
      <x v="134"/>
      <x v="83"/>
      <x v="2"/>
      <x v="16"/>
      <x/>
    </i>
    <i r="1">
      <x v="59"/>
      <x v="65"/>
      <x v="92"/>
      <x v="6"/>
      <x v="17"/>
      <x/>
    </i>
    <i r="1">
      <x v="60"/>
      <x v="60"/>
      <x v="83"/>
      <x v="2"/>
      <x v="15"/>
      <x v="4"/>
    </i>
    <i r="1">
      <x v="61"/>
      <x v="76"/>
      <x v="83"/>
      <x v="6"/>
      <x v="7"/>
      <x v="5"/>
    </i>
    <i r="1">
      <x v="62"/>
      <x v="44"/>
      <x v="83"/>
      <x v="2"/>
      <x v="4"/>
      <x/>
    </i>
    <i r="1">
      <x v="63"/>
      <x v="133"/>
      <x v="52"/>
      <x v="6"/>
      <x v="3"/>
      <x v="2"/>
    </i>
    <i r="5">
      <x v="5"/>
      <x v="3"/>
    </i>
    <i r="1">
      <x v="65"/>
      <x v="128"/>
      <x v="7"/>
      <x v="3"/>
      <x v="2"/>
      <x/>
    </i>
    <i r="1">
      <x v="67"/>
      <x v="3"/>
      <x v="6"/>
      <x v="3"/>
      <x v="12"/>
      <x v="5"/>
    </i>
    <i r="1">
      <x v="68"/>
      <x v="103"/>
      <x v="83"/>
      <x v="2"/>
      <x v="2"/>
      <x/>
    </i>
    <i r="1">
      <x v="69"/>
      <x v="68"/>
      <x v="83"/>
      <x v="5"/>
      <x/>
      <x/>
    </i>
    <i r="5">
      <x v="4"/>
      <x v="1"/>
    </i>
    <i r="1">
      <x v="70"/>
      <x v="45"/>
      <x v="83"/>
      <x v="6"/>
      <x v="3"/>
      <x v="2"/>
    </i>
    <i r="1">
      <x v="71"/>
      <x v="31"/>
      <x v="83"/>
      <x v="3"/>
      <x v="1"/>
      <x v="2"/>
    </i>
    <i r="1">
      <x v="72"/>
      <x v="33"/>
      <x v="95"/>
      <x v="2"/>
      <x v="1"/>
      <x v="2"/>
    </i>
    <i r="1">
      <x v="73"/>
      <x v="110"/>
      <x v="83"/>
      <x/>
      <x/>
      <x v="1"/>
    </i>
    <i r="1">
      <x v="74"/>
      <x v="116"/>
      <x v="83"/>
      <x/>
      <x/>
      <x v="1"/>
    </i>
    <i r="1">
      <x v="75"/>
      <x v="23"/>
      <x v="58"/>
      <x v="2"/>
      <x v="9"/>
      <x v="5"/>
    </i>
    <i r="5">
      <x v="17"/>
      <x v="5"/>
    </i>
    <i r="1">
      <x v="76"/>
      <x v="72"/>
      <x v="73"/>
      <x/>
      <x v="12"/>
      <x v="2"/>
    </i>
    <i r="1">
      <x v="77"/>
      <x v="117"/>
      <x v="32"/>
      <x v="2"/>
      <x v="10"/>
      <x v="2"/>
    </i>
    <i r="1">
      <x v="78"/>
      <x v="15"/>
      <x v="4"/>
      <x v="6"/>
      <x v="3"/>
      <x/>
    </i>
    <i r="1">
      <x v="79"/>
      <x v="85"/>
      <x v="83"/>
      <x v="2"/>
      <x v="12"/>
      <x/>
    </i>
    <i r="1">
      <x v="80"/>
      <x v="8"/>
      <x v="8"/>
      <x v="3"/>
      <x v="3"/>
      <x/>
    </i>
    <i r="1">
      <x v="81"/>
      <x v="35"/>
      <x v="83"/>
      <x v="3"/>
      <x v="17"/>
      <x v="5"/>
    </i>
    <i r="2">
      <x v="36"/>
      <x v="83"/>
      <x v="3"/>
      <x v="9"/>
      <x v="5"/>
    </i>
    <i r="1">
      <x v="82"/>
      <x v="122"/>
      <x v="83"/>
      <x v="2"/>
      <x v="7"/>
      <x v="5"/>
    </i>
    <i r="1">
      <x v="83"/>
      <x v="9"/>
      <x v="57"/>
      <x v="2"/>
      <x v="3"/>
      <x v="1"/>
    </i>
    <i r="1">
      <x v="84"/>
      <x v="47"/>
      <x v="97"/>
      <x v="2"/>
      <x v="4"/>
      <x v="2"/>
    </i>
    <i r="1">
      <x v="85"/>
      <x v="108"/>
      <x v="98"/>
      <x v="4"/>
      <x v="5"/>
      <x v="5"/>
    </i>
    <i r="5">
      <x v="11"/>
      <x v="5"/>
    </i>
    <i r="5">
      <x v="18"/>
      <x v="5"/>
    </i>
    <i r="1">
      <x v="86"/>
      <x v="107"/>
      <x v="83"/>
      <x v="2"/>
      <x v="9"/>
      <x v="5"/>
    </i>
    <i>
      <x v="7"/>
      <x v="87"/>
      <x v="38"/>
      <x v="83"/>
      <x v="6"/>
      <x v="17"/>
      <x v="3"/>
    </i>
    <i r="1">
      <x v="88"/>
      <x v="96"/>
      <x v="83"/>
      <x v="2"/>
      <x v="17"/>
      <x v="3"/>
    </i>
    <i r="1">
      <x v="89"/>
      <x v="135"/>
      <x v="83"/>
      <x v="6"/>
      <x v="15"/>
      <x v="2"/>
    </i>
    <i r="1">
      <x v="90"/>
      <x v="97"/>
      <x v="93"/>
      <x/>
      <x v="8"/>
      <x v="2"/>
    </i>
    <i r="1">
      <x v="91"/>
      <x v="40"/>
      <x v="1"/>
      <x/>
      <x v="9"/>
      <x v="5"/>
    </i>
    <i r="1">
      <x v="92"/>
      <x v="130"/>
      <x v="83"/>
      <x v="3"/>
      <x v="18"/>
      <x v="2"/>
    </i>
    <i r="1">
      <x v="93"/>
      <x v="119"/>
      <x v="47"/>
      <x/>
      <x v="9"/>
      <x v="5"/>
    </i>
    <i r="2">
      <x v="120"/>
      <x v="47"/>
      <x/>
      <x v="10"/>
      <x v="5"/>
    </i>
    <i r="1">
      <x v="94"/>
      <x v="37"/>
      <x v="83"/>
      <x/>
      <x v="7"/>
      <x v="5"/>
    </i>
    <i r="1">
      <x v="95"/>
      <x v="71"/>
      <x v="83"/>
      <x/>
      <x v="1"/>
      <x v="3"/>
    </i>
    <i r="6">
      <x v="4"/>
    </i>
    <i r="5">
      <x v="15"/>
      <x v="2"/>
    </i>
    <i r="5">
      <x v="17"/>
      <x v="1"/>
    </i>
    <i r="1">
      <x v="96"/>
      <x v="62"/>
      <x v="83"/>
      <x v="2"/>
      <x v="6"/>
      <x v="4"/>
    </i>
    <i r="1">
      <x v="97"/>
      <x v="82"/>
      <x v="83"/>
      <x/>
      <x v="2"/>
      <x v="1"/>
    </i>
    <i r="5">
      <x v="13"/>
      <x v="3"/>
    </i>
    <i r="1">
      <x v="98"/>
      <x v="13"/>
      <x v="13"/>
      <x v="2"/>
      <x v="13"/>
      <x/>
    </i>
    <i r="1">
      <x v="99"/>
      <x v="14"/>
      <x v="96"/>
      <x v="3"/>
      <x v="2"/>
      <x v="3"/>
    </i>
    <i r="1">
      <x v="100"/>
      <x v="136"/>
      <x v="83"/>
      <x v="4"/>
      <x v="11"/>
      <x/>
    </i>
    <i r="1">
      <x v="101"/>
      <x v="63"/>
      <x v="83"/>
      <x v="2"/>
      <x v="7"/>
      <x v="5"/>
    </i>
    <i r="1">
      <x v="102"/>
      <x v="83"/>
      <x v="83"/>
      <x v="1"/>
      <x v="7"/>
      <x v="5"/>
    </i>
    <i r="1">
      <x v="103"/>
      <x v="102"/>
      <x v="83"/>
      <x v="6"/>
      <x v="4"/>
      <x v="2"/>
    </i>
    <i r="1">
      <x v="104"/>
      <x v="67"/>
      <x v="83"/>
      <x v="6"/>
      <x v="2"/>
      <x v="3"/>
    </i>
    <i r="6">
      <x v="4"/>
    </i>
    <i r="1">
      <x v="105"/>
      <x v="74"/>
      <x v="83"/>
      <x/>
      <x v="3"/>
      <x v="2"/>
    </i>
    <i r="5">
      <x v="5"/>
      <x v="3"/>
    </i>
    <i r="5">
      <x v="17"/>
      <x/>
    </i>
    <i>
      <x v="8"/>
      <x v="106"/>
      <x v="137"/>
      <x v="83"/>
      <x v="8"/>
      <x v="19"/>
      <x v="6"/>
    </i>
  </rowItems>
  <colItems count="1">
    <i/>
  </colItems>
  <formats count="14">
    <format dxfId="2729">
      <pivotArea dataOnly="0" labelOnly="1" grandCol="1" outline="0" fieldPosition="0"/>
    </format>
    <format dxfId="2728">
      <pivotArea type="all" dataOnly="0" outline="0" fieldPosition="0"/>
    </format>
    <format dxfId="2727">
      <pivotArea type="origin" dataOnly="0" labelOnly="1" outline="0" fieldPosition="0"/>
    </format>
    <format dxfId="2726">
      <pivotArea dataOnly="0" labelOnly="1" outline="0" fieldPosition="0">
        <references count="1">
          <reference field="3" count="50"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9"/>
            <x v="25"/>
            <x v="32"/>
            <x v="38"/>
            <x v="43"/>
            <x v="44"/>
            <x v="45"/>
            <x v="46"/>
            <x v="47"/>
            <x v="49"/>
            <x v="55"/>
            <x v="58"/>
            <x v="59"/>
            <x v="60"/>
            <x v="61"/>
            <x v="62"/>
            <x v="64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80"/>
            <x v="81"/>
            <x v="82"/>
            <x v="84"/>
            <x v="85"/>
            <x v="95"/>
            <x v="96"/>
            <x v="97"/>
            <x v="98"/>
            <x v="100"/>
          </reference>
        </references>
      </pivotArea>
    </format>
    <format dxfId="2725">
      <pivotArea dataOnly="0" labelOnly="1" outline="0" fieldPosition="0">
        <references count="1">
          <reference field="3" count="20">
            <x v="102"/>
            <x v="103"/>
            <x v="109"/>
            <x v="110"/>
            <x v="111"/>
            <x v="112"/>
            <x v="113"/>
            <x v="115"/>
            <x v="116"/>
            <x v="117"/>
            <x v="123"/>
            <x v="128"/>
            <x v="129"/>
            <x v="130"/>
            <x v="131"/>
            <x v="132"/>
            <x v="133"/>
            <x v="135"/>
            <x v="136"/>
            <x v="137"/>
          </reference>
        </references>
      </pivotArea>
    </format>
    <format dxfId="2724">
      <pivotArea dataOnly="0" labelOnly="1" grandRow="1" outline="0" fieldPosition="0"/>
    </format>
    <format dxfId="2723">
      <pivotArea field="11" type="button" dataOnly="0" labelOnly="1" outline="0"/>
    </format>
    <format dxfId="2722">
      <pivotArea type="all" dataOnly="0" outline="0" fieldPosition="0"/>
    </format>
    <format dxfId="2721">
      <pivotArea field="11" type="button" dataOnly="0" labelOnly="1" outline="0"/>
    </format>
    <format dxfId="2720">
      <pivotArea field="3" type="button" dataOnly="0" labelOnly="1" outline="0" axis="axisRow" fieldPosition="2"/>
    </format>
    <format dxfId="2719">
      <pivotArea field="4" type="button" dataOnly="0" labelOnly="1" outline="0" axis="axisRow" fieldPosition="3"/>
    </format>
    <format dxfId="2718">
      <pivotArea field="5" type="button" dataOnly="0" labelOnly="1" outline="0" axis="axisRow" fieldPosition="4"/>
    </format>
    <format dxfId="2717">
      <pivotArea dataOnly="0" labelOnly="1" outline="0" fieldPosition="0">
        <references count="1">
          <reference field="9" count="0"/>
        </references>
      </pivotArea>
    </format>
    <format dxfId="2716">
      <pivotArea dataOnly="0" labelOnly="1" outline="0" fieldPosition="0">
        <references count="1">
          <reference field="9" count="0"/>
        </references>
      </pivotArea>
    </format>
  </formats>
  <pivotTableStyleInfo name="PivotStyleMedium5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vtShirtList" cacheId="24" applyNumberFormats="0" applyBorderFormats="0" applyFontFormats="0" applyPatternFormats="0" applyAlignmentFormats="0" applyWidthHeightFormats="1" dataCaption="Values" updatedVersion="4" minRefreshableVersion="3" showDrill="0" useAutoFormatting="1" rowGrandTotals="0" itemPrintTitles="1" createdVersion="4" indent="0" compact="0" compactData="0" gridDropZones="1" multipleFieldFilters="0">
  <location ref="A3:J106" firstHeaderRow="2" firstDataRow="2" firstDataCol="4"/>
  <pivotFields count="12">
    <pivotField compact="0" outline="0" showAll="0"/>
    <pivotField compact="0" outline="0" showAll="0"/>
    <pivotField compact="0" outline="0" showAll="0" defaultSubtotal="0"/>
    <pivotField compact="0" outline="0" showAll="0" defaultSubtotal="0">
      <items count="138">
        <item m="1" x="129"/>
        <item x="0"/>
        <item m="1" x="119"/>
        <item m="1" x="115"/>
        <item x="2"/>
        <item x="3"/>
        <item x="4"/>
        <item x="5"/>
        <item x="6"/>
        <item m="1" x="117"/>
        <item x="7"/>
        <item x="8"/>
        <item x="9"/>
        <item x="11"/>
        <item x="12"/>
        <item x="13"/>
        <item x="14"/>
        <item x="15"/>
        <item x="16"/>
        <item m="1" x="116"/>
        <item m="1" x="132"/>
        <item x="19"/>
        <item m="1" x="110"/>
        <item x="20"/>
        <item m="1" x="124"/>
        <item m="1" x="109"/>
        <item x="23"/>
        <item m="1" x="128"/>
        <item x="26"/>
        <item x="27"/>
        <item x="28"/>
        <item m="1" x="125"/>
        <item x="29"/>
        <item m="1" x="111"/>
        <item x="31"/>
        <item x="32"/>
        <item x="33"/>
        <item x="34"/>
        <item x="35"/>
        <item x="37"/>
        <item m="1" x="137"/>
        <item m="1" x="134"/>
        <item m="1" x="121"/>
        <item x="39"/>
        <item m="1" x="118"/>
        <item m="1" x="120"/>
        <item x="40"/>
        <item x="41"/>
        <item x="42"/>
        <item x="43"/>
        <item x="44"/>
        <item x="45"/>
        <item m="1" x="112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135"/>
        <item x="68"/>
        <item m="1" x="114"/>
        <item m="1" x="133"/>
        <item m="1" x="136"/>
        <item m="1" x="130"/>
        <item m="1" x="127"/>
        <item x="70"/>
        <item x="71"/>
        <item x="72"/>
        <item x="73"/>
        <item x="74"/>
        <item m="1" x="126"/>
        <item x="75"/>
        <item x="76"/>
        <item x="77"/>
        <item m="1" x="131"/>
        <item x="78"/>
        <item x="79"/>
        <item x="81"/>
        <item x="82"/>
        <item x="83"/>
        <item x="84"/>
        <item x="85"/>
        <item x="86"/>
        <item x="87"/>
        <item x="88"/>
        <item x="89"/>
        <item m="1" x="122"/>
        <item x="90"/>
        <item x="92"/>
        <item x="93"/>
        <item x="94"/>
        <item m="1" x="108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46"/>
        <item x="97"/>
        <item x="36"/>
        <item x="24"/>
        <item x="22"/>
        <item x="10"/>
        <item m="1" x="113"/>
        <item m="1" x="123"/>
        <item x="1"/>
        <item x="17"/>
        <item x="18"/>
        <item x="21"/>
        <item x="25"/>
        <item x="30"/>
        <item x="38"/>
        <item x="67"/>
        <item x="69"/>
        <item x="80"/>
        <item x="91"/>
        <item x="96"/>
      </items>
    </pivotField>
    <pivotField compact="0" outline="0" showAll="0"/>
    <pivotField name="Shirt Size]" axis="axisRow" compact="0" outline="0" showAll="0" includeNewItemsInFilter="1">
      <items count="10">
        <item x="2"/>
        <item x="6"/>
        <item x="3"/>
        <item x="0"/>
        <item x="7"/>
        <item x="1"/>
        <item x="4"/>
        <item x="5"/>
        <item x="8"/>
        <item t="default"/>
      </items>
    </pivotField>
    <pivotField axis="axisRow" compact="0" outline="0" showAll="0" includeNewItemsInFilter="1" sortType="ascending" defaultSubtotal="0">
      <items count="79">
        <item x="33"/>
        <item x="0"/>
        <item x="2"/>
        <item x="72"/>
        <item x="48"/>
        <item x="12"/>
        <item x="3"/>
        <item x="31"/>
        <item x="15"/>
        <item x="63"/>
        <item x="16"/>
        <item x="34"/>
        <item x="14"/>
        <item x="7"/>
        <item x="47"/>
        <item x="28"/>
        <item x="19"/>
        <item x="50"/>
        <item x="13"/>
        <item x="20"/>
        <item x="69"/>
        <item x="44"/>
        <item x="4"/>
        <item x="35"/>
        <item x="65"/>
        <item x="52"/>
        <item x="66"/>
        <item x="27"/>
        <item x="61"/>
        <item x="8"/>
        <item x="36"/>
        <item x="43"/>
        <item x="51"/>
        <item x="57"/>
        <item x="22"/>
        <item m="1" x="78"/>
        <item x="18"/>
        <item x="74"/>
        <item x="40"/>
        <item x="37"/>
        <item x="49"/>
        <item x="29"/>
        <item x="73"/>
        <item x="70"/>
        <item h="1" x="60"/>
        <item x="1"/>
        <item x="59"/>
        <item x="42"/>
        <item x="30"/>
        <item x="21"/>
        <item x="64"/>
        <item x="17"/>
        <item x="46"/>
        <item x="11"/>
        <item x="55"/>
        <item x="5"/>
        <item x="23"/>
        <item x="68"/>
        <item x="6"/>
        <item x="32"/>
        <item x="62"/>
        <item x="25"/>
        <item x="75"/>
        <item x="56"/>
        <item x="26"/>
        <item x="71"/>
        <item x="67"/>
        <item x="24"/>
        <item x="45"/>
        <item x="38"/>
        <item x="53"/>
        <item x="9"/>
        <item x="10"/>
        <item x="76"/>
        <item x="39"/>
        <item x="54"/>
        <item x="58"/>
        <item x="41"/>
        <item x="77"/>
      </items>
    </pivotField>
    <pivotField axis="axisRow" compact="0" outline="0" showAll="0" includeNewItemsInFilter="1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28"/>
        <item x="66"/>
        <item x="85"/>
      </items>
    </pivotField>
    <pivotField compact="0" outline="0" showAll="0"/>
    <pivotField compact="0" outline="0" showAll="0"/>
    <pivotField axis="axisRow" compact="0" outline="0" showAll="0" sortType="ascending" defaultSubtotal="0">
      <items count="107">
        <item m="1" x="103"/>
        <item x="34"/>
        <item x="92"/>
        <item x="0"/>
        <item x="2"/>
        <item x="63"/>
        <item x="94"/>
        <item x="96"/>
        <item x="97"/>
        <item x="54"/>
        <item x="12"/>
        <item x="3"/>
        <item x="69"/>
        <item x="32"/>
        <item x="15"/>
        <item x="66"/>
        <item x="78"/>
        <item x="16"/>
        <item x="35"/>
        <item x="14"/>
        <item x="36"/>
        <item x="7"/>
        <item x="52"/>
        <item x="29"/>
        <item x="19"/>
        <item x="45"/>
        <item x="88"/>
        <item x="57"/>
        <item x="13"/>
        <item x="20"/>
        <item x="70"/>
        <item x="90"/>
        <item x="49"/>
        <item x="84"/>
        <item x="4"/>
        <item x="59"/>
        <item x="37"/>
        <item x="38"/>
        <item x="56"/>
        <item x="80"/>
        <item x="81"/>
        <item x="60"/>
        <item x="65"/>
        <item x="82"/>
        <item x="28"/>
        <item x="83"/>
        <item x="91"/>
        <item x="75"/>
        <item x="8"/>
        <item x="39"/>
        <item x="48"/>
        <item x="58"/>
        <item x="71"/>
        <item x="22"/>
        <item x="41"/>
        <item m="1" x="105"/>
        <item m="1" x="104"/>
        <item x="18"/>
        <item x="99"/>
        <item x="44"/>
        <item x="40"/>
        <item x="55"/>
        <item x="30"/>
        <item x="98"/>
        <item m="1" x="106"/>
        <item x="93"/>
        <item x="74"/>
        <item x="1"/>
        <item x="73"/>
        <item x="47"/>
        <item x="31"/>
        <item x="21"/>
        <item x="23"/>
        <item x="79"/>
        <item x="85"/>
        <item x="17"/>
        <item x="51"/>
        <item x="86"/>
        <item x="11"/>
        <item x="64"/>
        <item x="5"/>
        <item x="24"/>
        <item x="89"/>
        <item x="6"/>
        <item x="33"/>
        <item x="77"/>
        <item x="76"/>
        <item x="26"/>
        <item x="67"/>
        <item x="100"/>
        <item x="68"/>
        <item x="27"/>
        <item x="95"/>
        <item x="87"/>
        <item x="25"/>
        <item x="50"/>
        <item x="42"/>
        <item x="61"/>
        <item x="9"/>
        <item x="10"/>
        <item x="101"/>
        <item x="43"/>
        <item x="62"/>
        <item x="72"/>
        <item x="46"/>
        <item x="53"/>
        <item x="102"/>
      </items>
    </pivotField>
    <pivotField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</pivotFields>
  <rowFields count="4">
    <field x="6"/>
    <field x="7"/>
    <field x="10"/>
    <field x="5"/>
  </rowFields>
  <rowItems count="102">
    <i>
      <x/>
      <x v="75"/>
      <x v="2"/>
      <x v="6"/>
    </i>
    <i r="1">
      <x v="83"/>
      <x v="1"/>
      <x v="6"/>
    </i>
    <i>
      <x v="1"/>
      <x/>
      <x v="3"/>
      <x v="3"/>
    </i>
    <i>
      <x v="2"/>
      <x v="2"/>
      <x v="4"/>
      <x v="5"/>
    </i>
    <i r="1">
      <x v="53"/>
      <x v="5"/>
      <x v="5"/>
    </i>
    <i r="1">
      <x v="76"/>
      <x v="6"/>
      <x v="2"/>
    </i>
    <i r="1">
      <x v="77"/>
      <x v="7"/>
      <x/>
    </i>
    <i>
      <x v="3"/>
      <x v="78"/>
      <x v="8"/>
      <x v="6"/>
    </i>
    <i>
      <x v="4"/>
      <x v="46"/>
      <x v="9"/>
      <x v="6"/>
    </i>
    <i>
      <x v="5"/>
      <x v="10"/>
      <x v="10"/>
      <x/>
    </i>
    <i>
      <x v="6"/>
      <x v="3"/>
      <x v="11"/>
      <x v="3"/>
    </i>
    <i r="1">
      <x v="58"/>
      <x v="12"/>
      <x v="5"/>
    </i>
    <i>
      <x v="7"/>
      <x v="26"/>
      <x v="13"/>
      <x v="3"/>
    </i>
    <i>
      <x v="8"/>
      <x v="13"/>
      <x v="14"/>
      <x v="5"/>
    </i>
    <i r="1">
      <x v="56"/>
      <x v="15"/>
      <x v="6"/>
    </i>
    <i>
      <x v="9"/>
      <x v="65"/>
      <x v="16"/>
      <x/>
    </i>
    <i>
      <x v="10"/>
      <x v="14"/>
      <x v="17"/>
      <x v="2"/>
    </i>
    <i>
      <x v="11"/>
      <x v="28"/>
      <x v="18"/>
      <x v="2"/>
    </i>
    <i>
      <x v="12"/>
      <x v="12"/>
      <x v="19"/>
      <x v="6"/>
    </i>
    <i r="1">
      <x v="29"/>
      <x v="20"/>
      <x v="2"/>
    </i>
    <i>
      <x v="13"/>
      <x v="7"/>
      <x v="21"/>
      <x/>
    </i>
    <i>
      <x v="14"/>
      <x v="44"/>
      <x v="22"/>
      <x v="7"/>
    </i>
    <i>
      <x v="15"/>
      <x v="24"/>
      <x v="23"/>
      <x v="2"/>
    </i>
    <i>
      <x v="16"/>
      <x v="17"/>
      <x v="24"/>
      <x v="6"/>
    </i>
    <i r="1">
      <x v="38"/>
      <x v="25"/>
      <x v="6"/>
    </i>
    <i r="1">
      <x v="72"/>
      <x v="26"/>
      <x v="2"/>
    </i>
    <i>
      <x v="17"/>
      <x v="49"/>
      <x v="27"/>
      <x v="3"/>
    </i>
    <i>
      <x v="18"/>
      <x v="11"/>
      <x v="28"/>
      <x v="6"/>
    </i>
    <i>
      <x v="19"/>
      <x v="18"/>
      <x v="29"/>
      <x v="5"/>
    </i>
    <i r="1">
      <x v="59"/>
      <x v="30"/>
      <x v="2"/>
    </i>
    <i>
      <x v="20"/>
      <x v="74"/>
      <x v="31"/>
      <x v="6"/>
    </i>
    <i>
      <x v="21"/>
      <x v="41"/>
      <x v="32"/>
      <x v="2"/>
    </i>
    <i r="1">
      <x v="70"/>
      <x v="33"/>
      <x v="3"/>
    </i>
    <i>
      <x v="22"/>
      <x v="4"/>
      <x v="34"/>
      <x/>
    </i>
    <i r="1">
      <x v="51"/>
      <x v="35"/>
      <x v="6"/>
    </i>
    <i>
      <x v="23"/>
      <x v="30"/>
      <x v="36"/>
      <x v="2"/>
    </i>
    <i r="1">
      <x v="31"/>
      <x v="37"/>
      <x v="6"/>
    </i>
    <i r="1">
      <x v="48"/>
      <x v="38"/>
      <x v="2"/>
    </i>
    <i r="1">
      <x v="67"/>
      <x v="39"/>
      <x v="6"/>
    </i>
    <i>
      <x v="24"/>
      <x v="67"/>
      <x v="40"/>
      <x v="6"/>
    </i>
    <i>
      <x v="25"/>
      <x v="51"/>
      <x v="41"/>
      <x v="6"/>
    </i>
    <i r="1">
      <x v="55"/>
      <x v="42"/>
      <x/>
    </i>
    <i>
      <x v="26"/>
      <x v="68"/>
      <x v="43"/>
      <x v="2"/>
    </i>
    <i>
      <x v="27"/>
      <x v="23"/>
      <x v="44"/>
      <x/>
    </i>
    <i r="1">
      <x v="69"/>
      <x v="45"/>
      <x v="2"/>
    </i>
    <i r="1">
      <x v="74"/>
      <x v="46"/>
      <x v="6"/>
    </i>
    <i>
      <x v="28"/>
      <x v="64"/>
      <x v="47"/>
      <x v="2"/>
    </i>
    <i>
      <x v="29"/>
      <x v="8"/>
      <x v="48"/>
      <x/>
    </i>
    <i>
      <x v="30"/>
      <x v="32"/>
      <x v="49"/>
      <x v="7"/>
    </i>
    <i>
      <x v="31"/>
      <x v="40"/>
      <x v="50"/>
      <x v="5"/>
    </i>
    <i>
      <x v="32"/>
      <x v="50"/>
      <x v="51"/>
      <x/>
    </i>
    <i>
      <x v="33"/>
      <x v="60"/>
      <x v="52"/>
      <x v="6"/>
    </i>
    <i>
      <x v="34"/>
      <x v="19"/>
      <x v="53"/>
      <x v="5"/>
    </i>
    <i r="1">
      <x v="34"/>
      <x v="54"/>
      <x v="2"/>
    </i>
    <i>
      <x v="36"/>
      <x v="16"/>
      <x v="57"/>
      <x v="6"/>
    </i>
    <i>
      <x v="37"/>
      <x v="80"/>
      <x v="58"/>
      <x v="2"/>
    </i>
    <i>
      <x v="38"/>
      <x v="37"/>
      <x v="59"/>
      <x v="6"/>
    </i>
    <i>
      <x v="39"/>
      <x v="33"/>
      <x v="60"/>
      <x v="2"/>
    </i>
    <i>
      <x v="40"/>
      <x v="47"/>
      <x v="61"/>
      <x v="6"/>
    </i>
    <i>
      <x v="41"/>
      <x v="24"/>
      <x v="62"/>
      <x v="2"/>
    </i>
    <i>
      <x v="42"/>
      <x v="79"/>
      <x v="63"/>
      <x v="6"/>
    </i>
    <i>
      <x v="43"/>
      <x v="75"/>
      <x v="65"/>
      <x v="3"/>
    </i>
    <i>
      <x v="45"/>
      <x v="1"/>
      <x v="67"/>
      <x v="3"/>
    </i>
    <i>
      <x v="46"/>
      <x v="62"/>
      <x v="68"/>
      <x v="2"/>
    </i>
    <i>
      <x v="47"/>
      <x v="39"/>
      <x v="69"/>
      <x v="5"/>
    </i>
    <i>
      <x v="48"/>
      <x v="25"/>
      <x v="70"/>
      <x v="6"/>
    </i>
    <i>
      <x v="49"/>
      <x v="18"/>
      <x v="71"/>
      <x v="3"/>
    </i>
    <i r="1">
      <x v="20"/>
      <x v="72"/>
      <x v="2"/>
    </i>
    <i>
      <x v="50"/>
      <x v="66"/>
      <x v="73"/>
      <x/>
    </i>
    <i r="1">
      <x v="71"/>
      <x v="74"/>
      <x/>
    </i>
    <i>
      <x v="51"/>
      <x v="15"/>
      <x v="75"/>
      <x v="2"/>
    </i>
    <i>
      <x v="52"/>
      <x v="43"/>
      <x v="76"/>
      <x/>
    </i>
    <i r="1">
      <x v="71"/>
      <x v="77"/>
      <x v="2"/>
    </i>
    <i>
      <x v="53"/>
      <x v="9"/>
      <x v="78"/>
      <x v="6"/>
    </i>
    <i>
      <x v="54"/>
      <x v="54"/>
      <x v="79"/>
      <x v="2"/>
    </i>
    <i>
      <x v="55"/>
      <x v="5"/>
      <x v="80"/>
      <x v="3"/>
    </i>
    <i>
      <x v="56"/>
      <x v="20"/>
      <x v="81"/>
      <x v="3"/>
    </i>
    <i>
      <x v="57"/>
      <x v="73"/>
      <x v="82"/>
      <x v="2"/>
    </i>
    <i>
      <x v="58"/>
      <x v="6"/>
      <x v="83"/>
      <x v="2"/>
    </i>
    <i>
      <x v="59"/>
      <x v="27"/>
      <x v="84"/>
      <x v="2"/>
    </i>
    <i r="1">
      <x v="84"/>
      <x v="85"/>
      <x v="4"/>
    </i>
    <i>
      <x v="60"/>
      <x v="64"/>
      <x v="86"/>
      <x v="2"/>
    </i>
    <i>
      <x v="61"/>
      <x v="22"/>
      <x v="87"/>
      <x v="6"/>
    </i>
    <i r="1">
      <x v="57"/>
      <x v="88"/>
      <x v="2"/>
    </i>
    <i>
      <x v="62"/>
      <x v="81"/>
      <x v="89"/>
      <x v="6"/>
    </i>
    <i>
      <x v="63"/>
      <x v="57"/>
      <x v="90"/>
      <x/>
    </i>
    <i>
      <x v="64"/>
      <x v="22"/>
      <x v="91"/>
      <x/>
    </i>
    <i>
      <x v="65"/>
      <x v="76"/>
      <x v="92"/>
      <x v="3"/>
    </i>
    <i>
      <x v="66"/>
      <x v="71"/>
      <x v="93"/>
      <x/>
    </i>
    <i>
      <x v="67"/>
      <x v="21"/>
      <x v="94"/>
      <x/>
    </i>
    <i>
      <x v="68"/>
      <x v="42"/>
      <x v="95"/>
      <x/>
    </i>
    <i>
      <x v="69"/>
      <x v="35"/>
      <x v="96"/>
      <x v="2"/>
    </i>
    <i>
      <x v="70"/>
      <x v="51"/>
      <x v="97"/>
      <x/>
    </i>
    <i>
      <x v="71"/>
      <x v="8"/>
      <x v="98"/>
      <x v="2"/>
    </i>
    <i>
      <x v="72"/>
      <x v="8"/>
      <x v="99"/>
      <x v="3"/>
    </i>
    <i>
      <x v="73"/>
      <x v="82"/>
      <x v="100"/>
      <x v="4"/>
    </i>
    <i>
      <x v="74"/>
      <x v="36"/>
      <x v="101"/>
      <x v="2"/>
    </i>
    <i>
      <x v="75"/>
      <x v="52"/>
      <x v="102"/>
      <x v="1"/>
    </i>
    <i>
      <x v="76"/>
      <x v="61"/>
      <x v="103"/>
      <x v="6"/>
    </i>
    <i>
      <x v="77"/>
      <x v="38"/>
      <x v="104"/>
      <x v="6"/>
    </i>
    <i r="1">
      <x v="45"/>
      <x v="105"/>
      <x/>
    </i>
    <i>
      <x v="78"/>
      <x v="85"/>
      <x v="106"/>
      <x v="8"/>
    </i>
  </rowItems>
  <colItems count="1">
    <i/>
  </colItems>
  <formats count="844">
    <format dxfId="2715">
      <pivotArea dataOnly="0" labelOnly="1" outline="0" fieldPosition="0">
        <references count="1">
          <reference field="6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</reference>
        </references>
      </pivotArea>
    </format>
    <format dxfId="2714">
      <pivotArea dataOnly="0" labelOnly="1" outline="0" fieldPosition="0">
        <references count="1">
          <reference field="6" count="24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</reference>
        </references>
      </pivotArea>
    </format>
    <format dxfId="2713">
      <pivotArea dataOnly="0" labelOnly="1" outline="0" fieldPosition="0">
        <references count="2">
          <reference field="6" count="1" selected="0">
            <x v="2"/>
          </reference>
          <reference field="7" count="4">
            <x v="2"/>
            <x v="53"/>
            <x v="76"/>
            <x v="77"/>
          </reference>
        </references>
      </pivotArea>
    </format>
    <format dxfId="2712">
      <pivotArea dataOnly="0" labelOnly="1" outline="0" fieldPosition="0">
        <references count="2">
          <reference field="6" count="1" selected="0">
            <x v="3"/>
          </reference>
          <reference field="7" count="1">
            <x v="78"/>
          </reference>
        </references>
      </pivotArea>
    </format>
    <format dxfId="2711">
      <pivotArea dataOnly="0" labelOnly="1" outline="0" fieldPosition="0">
        <references count="2">
          <reference field="6" count="1" selected="0">
            <x v="4"/>
          </reference>
          <reference field="7" count="1">
            <x v="46"/>
          </reference>
        </references>
      </pivotArea>
    </format>
    <format dxfId="2710">
      <pivotArea dataOnly="0" labelOnly="1" outline="0" fieldPosition="0">
        <references count="2">
          <reference field="6" count="1" selected="0">
            <x v="5"/>
          </reference>
          <reference field="7" count="1">
            <x v="10"/>
          </reference>
        </references>
      </pivotArea>
    </format>
    <format dxfId="2709">
      <pivotArea dataOnly="0" labelOnly="1" outline="0" fieldPosition="0">
        <references count="2">
          <reference field="6" count="1" selected="0">
            <x v="6"/>
          </reference>
          <reference field="7" count="2">
            <x v="3"/>
            <x v="58"/>
          </reference>
        </references>
      </pivotArea>
    </format>
    <format dxfId="2708">
      <pivotArea dataOnly="0" labelOnly="1" outline="0" fieldPosition="0">
        <references count="2">
          <reference field="6" count="1" selected="0">
            <x v="7"/>
          </reference>
          <reference field="7" count="1">
            <x v="26"/>
          </reference>
        </references>
      </pivotArea>
    </format>
    <format dxfId="2707">
      <pivotArea dataOnly="0" labelOnly="1" outline="0" fieldPosition="0">
        <references count="2">
          <reference field="6" count="1" selected="0">
            <x v="8"/>
          </reference>
          <reference field="7" count="2">
            <x v="13"/>
            <x v="56"/>
          </reference>
        </references>
      </pivotArea>
    </format>
    <format dxfId="2706">
      <pivotArea dataOnly="0" labelOnly="1" outline="0" fieldPosition="0">
        <references count="2">
          <reference field="6" count="1" selected="0">
            <x v="9"/>
          </reference>
          <reference field="7" count="1">
            <x v="65"/>
          </reference>
        </references>
      </pivotArea>
    </format>
    <format dxfId="2705">
      <pivotArea dataOnly="0" labelOnly="1" outline="0" fieldPosition="0">
        <references count="2">
          <reference field="6" count="1" selected="0">
            <x v="11"/>
          </reference>
          <reference field="7" count="1">
            <x v="28"/>
          </reference>
        </references>
      </pivotArea>
    </format>
    <format dxfId="2704">
      <pivotArea dataOnly="0" labelOnly="1" outline="0" fieldPosition="0">
        <references count="2">
          <reference field="6" count="1" selected="0">
            <x v="12"/>
          </reference>
          <reference field="7" count="2">
            <x v="12"/>
            <x v="29"/>
          </reference>
        </references>
      </pivotArea>
    </format>
    <format dxfId="2703">
      <pivotArea dataOnly="0" labelOnly="1" outline="0" fieldPosition="0">
        <references count="2">
          <reference field="6" count="1" selected="0">
            <x v="13"/>
          </reference>
          <reference field="7" count="1">
            <x v="7"/>
          </reference>
        </references>
      </pivotArea>
    </format>
    <format dxfId="2702">
      <pivotArea dataOnly="0" labelOnly="1" outline="0" fieldPosition="0">
        <references count="2">
          <reference field="6" count="1" selected="0">
            <x v="14"/>
          </reference>
          <reference field="7" count="1">
            <x v="44"/>
          </reference>
        </references>
      </pivotArea>
    </format>
    <format dxfId="2701">
      <pivotArea dataOnly="0" labelOnly="1" outline="0" fieldPosition="0">
        <references count="2">
          <reference field="6" count="1" selected="0">
            <x v="15"/>
          </reference>
          <reference field="7" count="1">
            <x v="24"/>
          </reference>
        </references>
      </pivotArea>
    </format>
    <format dxfId="2700">
      <pivotArea dataOnly="0" labelOnly="1" outline="0" fieldPosition="0">
        <references count="2">
          <reference field="6" count="1" selected="0">
            <x v="16"/>
          </reference>
          <reference field="7" count="3">
            <x v="17"/>
            <x v="38"/>
            <x v="72"/>
          </reference>
        </references>
      </pivotArea>
    </format>
    <format dxfId="2699">
      <pivotArea dataOnly="0" labelOnly="1" outline="0" fieldPosition="0">
        <references count="2">
          <reference field="6" count="1" selected="0">
            <x v="17"/>
          </reference>
          <reference field="7" count="1">
            <x v="49"/>
          </reference>
        </references>
      </pivotArea>
    </format>
    <format dxfId="2698">
      <pivotArea dataOnly="0" labelOnly="1" outline="0" fieldPosition="0">
        <references count="2">
          <reference field="6" count="1" selected="0">
            <x v="18"/>
          </reference>
          <reference field="7" count="1">
            <x v="11"/>
          </reference>
        </references>
      </pivotArea>
    </format>
    <format dxfId="2697">
      <pivotArea dataOnly="0" labelOnly="1" outline="0" fieldPosition="0">
        <references count="2">
          <reference field="6" count="1" selected="0">
            <x v="19"/>
          </reference>
          <reference field="7" count="2">
            <x v="18"/>
            <x v="59"/>
          </reference>
        </references>
      </pivotArea>
    </format>
    <format dxfId="2696">
      <pivotArea dataOnly="0" labelOnly="1" outline="0" fieldPosition="0">
        <references count="2">
          <reference field="6" count="1" selected="0">
            <x v="20"/>
          </reference>
          <reference field="7" count="1">
            <x v="74"/>
          </reference>
        </references>
      </pivotArea>
    </format>
    <format dxfId="2695">
      <pivotArea dataOnly="0" labelOnly="1" outline="0" fieldPosition="0">
        <references count="2">
          <reference field="6" count="1" selected="0">
            <x v="21"/>
          </reference>
          <reference field="7" count="2">
            <x v="41"/>
            <x v="70"/>
          </reference>
        </references>
      </pivotArea>
    </format>
    <format dxfId="2694">
      <pivotArea dataOnly="0" labelOnly="1" outline="0" fieldPosition="0">
        <references count="2">
          <reference field="6" count="1" selected="0">
            <x v="22"/>
          </reference>
          <reference field="7" count="2">
            <x v="4"/>
            <x v="51"/>
          </reference>
        </references>
      </pivotArea>
    </format>
    <format dxfId="2693">
      <pivotArea dataOnly="0" labelOnly="1" outline="0" fieldPosition="0">
        <references count="2">
          <reference field="6" count="1" selected="0">
            <x v="23"/>
          </reference>
          <reference field="7" count="4">
            <x v="30"/>
            <x v="31"/>
            <x v="48"/>
            <x v="67"/>
          </reference>
        </references>
      </pivotArea>
    </format>
    <format dxfId="2692">
      <pivotArea dataOnly="0" labelOnly="1" outline="0" fieldPosition="0">
        <references count="2">
          <reference field="6" count="1" selected="0">
            <x v="25"/>
          </reference>
          <reference field="7" count="2">
            <x v="51"/>
            <x v="55"/>
          </reference>
        </references>
      </pivotArea>
    </format>
    <format dxfId="2691">
      <pivotArea dataOnly="0" labelOnly="1" outline="0" fieldPosition="0">
        <references count="2">
          <reference field="6" count="1" selected="0">
            <x v="26"/>
          </reference>
          <reference field="7" count="1">
            <x v="68"/>
          </reference>
        </references>
      </pivotArea>
    </format>
    <format dxfId="2690">
      <pivotArea dataOnly="0" labelOnly="1" outline="0" fieldPosition="0">
        <references count="2">
          <reference field="6" count="1" selected="0">
            <x v="27"/>
          </reference>
          <reference field="7" count="3">
            <x v="23"/>
            <x v="69"/>
            <x v="74"/>
          </reference>
        </references>
      </pivotArea>
    </format>
    <format dxfId="2689">
      <pivotArea dataOnly="0" labelOnly="1" outline="0" fieldPosition="0">
        <references count="2">
          <reference field="6" count="1" selected="0">
            <x v="28"/>
          </reference>
          <reference field="7" count="1">
            <x v="64"/>
          </reference>
        </references>
      </pivotArea>
    </format>
    <format dxfId="2688">
      <pivotArea dataOnly="0" labelOnly="1" outline="0" fieldPosition="0">
        <references count="2">
          <reference field="6" count="1" selected="0">
            <x v="29"/>
          </reference>
          <reference field="7" count="1">
            <x v="8"/>
          </reference>
        </references>
      </pivotArea>
    </format>
    <format dxfId="2687">
      <pivotArea dataOnly="0" labelOnly="1" outline="0" fieldPosition="0">
        <references count="2">
          <reference field="6" count="1" selected="0">
            <x v="30"/>
          </reference>
          <reference field="7" count="1">
            <x v="32"/>
          </reference>
        </references>
      </pivotArea>
    </format>
    <format dxfId="2686">
      <pivotArea dataOnly="0" labelOnly="1" outline="0" fieldPosition="0">
        <references count="2">
          <reference field="6" count="1" selected="0">
            <x v="31"/>
          </reference>
          <reference field="7" count="1">
            <x v="40"/>
          </reference>
        </references>
      </pivotArea>
    </format>
    <format dxfId="2685">
      <pivotArea dataOnly="0" labelOnly="1" outline="0" fieldPosition="0">
        <references count="2">
          <reference field="6" count="1" selected="0">
            <x v="32"/>
          </reference>
          <reference field="7" count="1">
            <x v="50"/>
          </reference>
        </references>
      </pivotArea>
    </format>
    <format dxfId="2684">
      <pivotArea dataOnly="0" labelOnly="1" outline="0" fieldPosition="0">
        <references count="2">
          <reference field="6" count="1" selected="0">
            <x v="33"/>
          </reference>
          <reference field="7" count="1">
            <x v="60"/>
          </reference>
        </references>
      </pivotArea>
    </format>
    <format dxfId="2683">
      <pivotArea dataOnly="0" labelOnly="1" outline="0" fieldPosition="0">
        <references count="2">
          <reference field="6" count="1" selected="0">
            <x v="34"/>
          </reference>
          <reference field="7" count="2">
            <x v="19"/>
            <x v="34"/>
          </reference>
        </references>
      </pivotArea>
    </format>
    <format dxfId="2682">
      <pivotArea dataOnly="0" labelOnly="1" outline="0" fieldPosition="0">
        <references count="2">
          <reference field="6" count="1" selected="0">
            <x v="35"/>
          </reference>
          <reference field="7" count="1">
            <x v="37"/>
          </reference>
        </references>
      </pivotArea>
    </format>
    <format dxfId="2681">
      <pivotArea dataOnly="0" labelOnly="1" outline="0" fieldPosition="0">
        <references count="2">
          <reference field="6" count="1" selected="0">
            <x v="36"/>
          </reference>
          <reference field="7" count="1">
            <x v="16"/>
          </reference>
        </references>
      </pivotArea>
    </format>
    <format dxfId="2680">
      <pivotArea dataOnly="0" labelOnly="1" outline="0" fieldPosition="0">
        <references count="2">
          <reference field="6" count="1" selected="0">
            <x v="37"/>
          </reference>
          <reference field="7" count="1">
            <x v="80"/>
          </reference>
        </references>
      </pivotArea>
    </format>
    <format dxfId="2679">
      <pivotArea dataOnly="0" labelOnly="1" outline="0" fieldPosition="0">
        <references count="2">
          <reference field="6" count="1" selected="0">
            <x v="39"/>
          </reference>
          <reference field="7" count="1">
            <x v="33"/>
          </reference>
        </references>
      </pivotArea>
    </format>
    <format dxfId="2678">
      <pivotArea dataOnly="0" labelOnly="1" outline="0" fieldPosition="0">
        <references count="2">
          <reference field="6" count="1" selected="0">
            <x v="40"/>
          </reference>
          <reference field="7" count="1">
            <x v="47"/>
          </reference>
        </references>
      </pivotArea>
    </format>
    <format dxfId="2677">
      <pivotArea dataOnly="0" labelOnly="1" outline="0" fieldPosition="0">
        <references count="2">
          <reference field="6" count="1" selected="0">
            <x v="41"/>
          </reference>
          <reference field="7" count="1">
            <x v="24"/>
          </reference>
        </references>
      </pivotArea>
    </format>
    <format dxfId="2676">
      <pivotArea dataOnly="0" labelOnly="1" outline="0" fieldPosition="0">
        <references count="2">
          <reference field="6" count="1" selected="0">
            <x v="42"/>
          </reference>
          <reference field="7" count="1">
            <x v="79"/>
          </reference>
        </references>
      </pivotArea>
    </format>
    <format dxfId="2675">
      <pivotArea dataOnly="0" labelOnly="1" outline="0" fieldPosition="0">
        <references count="2">
          <reference field="6" count="1" selected="0">
            <x v="43"/>
          </reference>
          <reference field="7" count="1">
            <x v="75"/>
          </reference>
        </references>
      </pivotArea>
    </format>
    <format dxfId="2674">
      <pivotArea dataOnly="0" labelOnly="1" outline="0" fieldPosition="0">
        <references count="2">
          <reference field="6" count="1" selected="0">
            <x v="44"/>
          </reference>
          <reference field="7" count="1">
            <x v="63"/>
          </reference>
        </references>
      </pivotArea>
    </format>
    <format dxfId="2673">
      <pivotArea dataOnly="0" labelOnly="1" outline="0" fieldPosition="0">
        <references count="2">
          <reference field="6" count="1" selected="0">
            <x v="45"/>
          </reference>
          <reference field="7" count="1">
            <x v="1"/>
          </reference>
        </references>
      </pivotArea>
    </format>
    <format dxfId="2672">
      <pivotArea dataOnly="0" labelOnly="1" outline="0" fieldPosition="0">
        <references count="2">
          <reference field="6" count="1" selected="0">
            <x v="46"/>
          </reference>
          <reference field="7" count="1">
            <x v="62"/>
          </reference>
        </references>
      </pivotArea>
    </format>
    <format dxfId="2671">
      <pivotArea dataOnly="0" labelOnly="1" outline="0" fieldPosition="0">
        <references count="2">
          <reference field="6" count="1" selected="0">
            <x v="47"/>
          </reference>
          <reference field="7" count="1">
            <x v="39"/>
          </reference>
        </references>
      </pivotArea>
    </format>
    <format dxfId="2670">
      <pivotArea dataOnly="0" labelOnly="1" outline="0" fieldPosition="0">
        <references count="2">
          <reference field="6" count="1" selected="0">
            <x v="48"/>
          </reference>
          <reference field="7" count="1">
            <x v="25"/>
          </reference>
        </references>
      </pivotArea>
    </format>
    <format dxfId="2669">
      <pivotArea dataOnly="0" labelOnly="1" outline="0" fieldPosition="0">
        <references count="2">
          <reference field="6" count="1" selected="0">
            <x v="50"/>
          </reference>
          <reference field="7" count="2">
            <x v="66"/>
            <x v="71"/>
          </reference>
        </references>
      </pivotArea>
    </format>
    <format dxfId="2668">
      <pivotArea dataOnly="0" labelOnly="1" outline="0" fieldPosition="0">
        <references count="2">
          <reference field="6" count="1" selected="0">
            <x v="51"/>
          </reference>
          <reference field="7" count="1">
            <x v="15"/>
          </reference>
        </references>
      </pivotArea>
    </format>
    <format dxfId="2667">
      <pivotArea dataOnly="0" labelOnly="1" outline="0" fieldPosition="0">
        <references count="2">
          <reference field="6" count="1" selected="0">
            <x v="52"/>
          </reference>
          <reference field="7" count="2">
            <x v="43"/>
            <x v="71"/>
          </reference>
        </references>
      </pivotArea>
    </format>
    <format dxfId="2666">
      <pivotArea dataOnly="0" labelOnly="1" outline="0" fieldPosition="0">
        <references count="2">
          <reference field="6" count="1" selected="0">
            <x v="53"/>
          </reference>
          <reference field="7" count="1">
            <x v="9"/>
          </reference>
        </references>
      </pivotArea>
    </format>
    <format dxfId="2665">
      <pivotArea dataOnly="0" labelOnly="1" outline="0" fieldPosition="0">
        <references count="2">
          <reference field="6" count="1" selected="0">
            <x v="54"/>
          </reference>
          <reference field="7" count="1">
            <x v="54"/>
          </reference>
        </references>
      </pivotArea>
    </format>
    <format dxfId="2664">
      <pivotArea dataOnly="0" labelOnly="1" outline="0" fieldPosition="0">
        <references count="2">
          <reference field="6" count="1" selected="0">
            <x v="55"/>
          </reference>
          <reference field="7" count="1">
            <x v="5"/>
          </reference>
        </references>
      </pivotArea>
    </format>
    <format dxfId="2663">
      <pivotArea dataOnly="0" labelOnly="1" outline="0" fieldPosition="0">
        <references count="2">
          <reference field="6" count="1" selected="0">
            <x v="56"/>
          </reference>
          <reference field="7" count="1">
            <x v="20"/>
          </reference>
        </references>
      </pivotArea>
    </format>
    <format dxfId="2662">
      <pivotArea dataOnly="0" labelOnly="1" outline="0" fieldPosition="0">
        <references count="2">
          <reference field="6" count="1" selected="0">
            <x v="57"/>
          </reference>
          <reference field="7" count="1">
            <x v="73"/>
          </reference>
        </references>
      </pivotArea>
    </format>
    <format dxfId="2661">
      <pivotArea dataOnly="0" labelOnly="1" outline="0" fieldPosition="0">
        <references count="2">
          <reference field="6" count="1" selected="0">
            <x v="58"/>
          </reference>
          <reference field="7" count="1">
            <x v="6"/>
          </reference>
        </references>
      </pivotArea>
    </format>
    <format dxfId="2660">
      <pivotArea dataOnly="0" labelOnly="1" outline="0" fieldPosition="0">
        <references count="2">
          <reference field="6" count="1" selected="0">
            <x v="59"/>
          </reference>
          <reference field="7" count="1">
            <x v="27"/>
          </reference>
        </references>
      </pivotArea>
    </format>
    <format dxfId="2659">
      <pivotArea dataOnly="0" labelOnly="1" outline="0" fieldPosition="0">
        <references count="2">
          <reference field="6" count="1" selected="0">
            <x v="60"/>
          </reference>
          <reference field="7" count="1">
            <x v="64"/>
          </reference>
        </references>
      </pivotArea>
    </format>
    <format dxfId="2658">
      <pivotArea dataOnly="0" labelOnly="1" outline="0" fieldPosition="0">
        <references count="2">
          <reference field="6" count="1" selected="0">
            <x v="61"/>
          </reference>
          <reference field="7" count="2">
            <x v="22"/>
            <x v="57"/>
          </reference>
        </references>
      </pivotArea>
    </format>
    <format dxfId="2657">
      <pivotArea dataOnly="0" labelOnly="1" outline="0" fieldPosition="0">
        <references count="2">
          <reference field="6" count="1" selected="0">
            <x v="62"/>
          </reference>
          <reference field="7" count="1">
            <x v="81"/>
          </reference>
        </references>
      </pivotArea>
    </format>
    <format dxfId="2656">
      <pivotArea dataOnly="0" labelOnly="1" outline="0" fieldPosition="0">
        <references count="2">
          <reference field="6" count="1" selected="0">
            <x v="63"/>
          </reference>
          <reference field="7" count="1">
            <x v="57"/>
          </reference>
        </references>
      </pivotArea>
    </format>
    <format dxfId="2655">
      <pivotArea dataOnly="0" labelOnly="1" outline="0" fieldPosition="0">
        <references count="2">
          <reference field="6" count="1" selected="0">
            <x v="64"/>
          </reference>
          <reference field="7" count="1">
            <x v="22"/>
          </reference>
        </references>
      </pivotArea>
    </format>
    <format dxfId="2654">
      <pivotArea dataOnly="0" labelOnly="1" outline="0" fieldPosition="0">
        <references count="2">
          <reference field="6" count="1" selected="0">
            <x v="65"/>
          </reference>
          <reference field="7" count="1">
            <x v="76"/>
          </reference>
        </references>
      </pivotArea>
    </format>
    <format dxfId="2653">
      <pivotArea dataOnly="0" labelOnly="1" outline="0" fieldPosition="0">
        <references count="2">
          <reference field="6" count="1" selected="0">
            <x v="66"/>
          </reference>
          <reference field="7" count="1">
            <x v="71"/>
          </reference>
        </references>
      </pivotArea>
    </format>
    <format dxfId="2652">
      <pivotArea dataOnly="0" labelOnly="1" outline="0" fieldPosition="0">
        <references count="2">
          <reference field="6" count="1" selected="0">
            <x v="67"/>
          </reference>
          <reference field="7" count="1">
            <x v="21"/>
          </reference>
        </references>
      </pivotArea>
    </format>
    <format dxfId="2651">
      <pivotArea dataOnly="0" labelOnly="1" outline="0" fieldPosition="0">
        <references count="2">
          <reference field="6" count="1" selected="0">
            <x v="68"/>
          </reference>
          <reference field="7" count="1">
            <x v="42"/>
          </reference>
        </references>
      </pivotArea>
    </format>
    <format dxfId="2650">
      <pivotArea dataOnly="0" labelOnly="1" outline="0" fieldPosition="0">
        <references count="2">
          <reference field="6" count="1" selected="0">
            <x v="69"/>
          </reference>
          <reference field="7" count="1">
            <x v="35"/>
          </reference>
        </references>
      </pivotArea>
    </format>
    <format dxfId="2649">
      <pivotArea dataOnly="0" labelOnly="1" outline="0" fieldPosition="0">
        <references count="2">
          <reference field="6" count="1" selected="0">
            <x v="70"/>
          </reference>
          <reference field="7" count="1">
            <x v="51"/>
          </reference>
        </references>
      </pivotArea>
    </format>
    <format dxfId="2648">
      <pivotArea dataOnly="0" labelOnly="1" outline="0" fieldPosition="0">
        <references count="2">
          <reference field="6" count="1" selected="0">
            <x v="71"/>
          </reference>
          <reference field="7" count="1">
            <x v="8"/>
          </reference>
        </references>
      </pivotArea>
    </format>
    <format dxfId="2647">
      <pivotArea dataOnly="0" labelOnly="1" outline="0" fieldPosition="0">
        <references count="2">
          <reference field="6" count="1" selected="0">
            <x v="74"/>
          </reference>
          <reference field="7" count="1">
            <x v="36"/>
          </reference>
        </references>
      </pivotArea>
    </format>
    <format dxfId="2646">
      <pivotArea dataOnly="0" labelOnly="1" outline="0" fieldPosition="0">
        <references count="2">
          <reference field="6" count="1" selected="0">
            <x v="75"/>
          </reference>
          <reference field="7" count="1">
            <x v="52"/>
          </reference>
        </references>
      </pivotArea>
    </format>
    <format dxfId="2645">
      <pivotArea dataOnly="0" labelOnly="1" outline="0" fieldPosition="0">
        <references count="2">
          <reference field="6" count="1" selected="0">
            <x v="76"/>
          </reference>
          <reference field="7" count="1">
            <x v="61"/>
          </reference>
        </references>
      </pivotArea>
    </format>
    <format dxfId="2644">
      <pivotArea dataOnly="0" labelOnly="1" outline="0" fieldPosition="0">
        <references count="2">
          <reference field="6" count="1" selected="0">
            <x v="77"/>
          </reference>
          <reference field="7" count="2">
            <x v="38"/>
            <x v="45"/>
          </reference>
        </references>
      </pivotArea>
    </format>
    <format dxfId="2643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2"/>
          </reference>
          <reference field="10" count="1">
            <x v="4"/>
          </reference>
        </references>
      </pivotArea>
    </format>
    <format dxfId="2642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53"/>
          </reference>
          <reference field="10" count="1">
            <x v="5"/>
          </reference>
        </references>
      </pivotArea>
    </format>
    <format dxfId="2641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76"/>
          </reference>
          <reference field="10" count="1">
            <x v="6"/>
          </reference>
        </references>
      </pivotArea>
    </format>
    <format dxfId="2640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77"/>
          </reference>
          <reference field="10" count="1">
            <x v="7"/>
          </reference>
        </references>
      </pivotArea>
    </format>
    <format dxfId="2639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78"/>
          </reference>
          <reference field="10" count="1">
            <x v="8"/>
          </reference>
        </references>
      </pivotArea>
    </format>
    <format dxfId="2638">
      <pivotArea dataOnly="0" labelOnly="1" outline="0" fieldPosition="0">
        <references count="3">
          <reference field="6" count="1" selected="0">
            <x v="4"/>
          </reference>
          <reference field="7" count="1" selected="0">
            <x v="46"/>
          </reference>
          <reference field="10" count="1">
            <x v="9"/>
          </reference>
        </references>
      </pivotArea>
    </format>
    <format dxfId="2637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10"/>
          </reference>
          <reference field="10" count="1">
            <x v="10"/>
          </reference>
        </references>
      </pivotArea>
    </format>
    <format dxfId="2636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3"/>
          </reference>
          <reference field="10" count="1">
            <x v="11"/>
          </reference>
        </references>
      </pivotArea>
    </format>
    <format dxfId="2635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58"/>
          </reference>
          <reference field="10" count="1">
            <x v="12"/>
          </reference>
        </references>
      </pivotArea>
    </format>
    <format dxfId="2634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26"/>
          </reference>
          <reference field="10" count="1">
            <x v="13"/>
          </reference>
        </references>
      </pivotArea>
    </format>
    <format dxfId="2633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13"/>
          </reference>
          <reference field="10" count="1">
            <x v="14"/>
          </reference>
        </references>
      </pivotArea>
    </format>
    <format dxfId="2632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56"/>
          </reference>
          <reference field="10" count="1">
            <x v="15"/>
          </reference>
        </references>
      </pivotArea>
    </format>
    <format dxfId="2631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65"/>
          </reference>
          <reference field="10" count="1">
            <x v="16"/>
          </reference>
        </references>
      </pivotArea>
    </format>
    <format dxfId="2630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28"/>
          </reference>
          <reference field="10" count="1">
            <x v="18"/>
          </reference>
        </references>
      </pivotArea>
    </format>
    <format dxfId="2629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12"/>
          </reference>
          <reference field="10" count="1">
            <x v="19"/>
          </reference>
        </references>
      </pivotArea>
    </format>
    <format dxfId="2628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29"/>
          </reference>
          <reference field="10" count="1">
            <x v="20"/>
          </reference>
        </references>
      </pivotArea>
    </format>
    <format dxfId="2627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7"/>
          </reference>
          <reference field="10" count="1">
            <x v="21"/>
          </reference>
        </references>
      </pivotArea>
    </format>
    <format dxfId="2626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44"/>
          </reference>
          <reference field="10" count="1">
            <x v="22"/>
          </reference>
        </references>
      </pivotArea>
    </format>
    <format dxfId="2625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24"/>
          </reference>
          <reference field="10" count="1">
            <x v="23"/>
          </reference>
        </references>
      </pivotArea>
    </format>
    <format dxfId="2624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17"/>
          </reference>
          <reference field="10" count="1">
            <x v="24"/>
          </reference>
        </references>
      </pivotArea>
    </format>
    <format dxfId="2623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38"/>
          </reference>
          <reference field="10" count="1">
            <x v="25"/>
          </reference>
        </references>
      </pivotArea>
    </format>
    <format dxfId="2622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72"/>
          </reference>
          <reference field="10" count="1">
            <x v="26"/>
          </reference>
        </references>
      </pivotArea>
    </format>
    <format dxfId="2621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49"/>
          </reference>
          <reference field="10" count="1">
            <x v="27"/>
          </reference>
        </references>
      </pivotArea>
    </format>
    <format dxfId="2620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11"/>
          </reference>
          <reference field="10" count="1">
            <x v="28"/>
          </reference>
        </references>
      </pivotArea>
    </format>
    <format dxfId="2619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59"/>
          </reference>
          <reference field="10" count="1">
            <x v="30"/>
          </reference>
        </references>
      </pivotArea>
    </format>
    <format dxfId="2618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74"/>
          </reference>
          <reference field="10" count="1">
            <x v="31"/>
          </reference>
        </references>
      </pivotArea>
    </format>
    <format dxfId="2617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41"/>
          </reference>
          <reference field="10" count="1">
            <x v="32"/>
          </reference>
        </references>
      </pivotArea>
    </format>
    <format dxfId="2616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70"/>
          </reference>
          <reference field="10" count="1">
            <x v="33"/>
          </reference>
        </references>
      </pivotArea>
    </format>
    <format dxfId="2615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4"/>
          </reference>
          <reference field="10" count="1">
            <x v="34"/>
          </reference>
        </references>
      </pivotArea>
    </format>
    <format dxfId="2614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51"/>
          </reference>
          <reference field="10" count="1">
            <x v="35"/>
          </reference>
        </references>
      </pivotArea>
    </format>
    <format dxfId="2613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30"/>
          </reference>
          <reference field="10" count="1">
            <x v="36"/>
          </reference>
        </references>
      </pivotArea>
    </format>
    <format dxfId="2612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31"/>
          </reference>
          <reference field="10" count="1">
            <x v="37"/>
          </reference>
        </references>
      </pivotArea>
    </format>
    <format dxfId="2611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48"/>
          </reference>
          <reference field="10" count="1">
            <x v="38"/>
          </reference>
        </references>
      </pivotArea>
    </format>
    <format dxfId="2610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67"/>
          </reference>
          <reference field="10" count="1">
            <x v="39"/>
          </reference>
        </references>
      </pivotArea>
    </format>
    <format dxfId="2609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67"/>
          </reference>
          <reference field="10" count="1">
            <x v="40"/>
          </reference>
        </references>
      </pivotArea>
    </format>
    <format dxfId="2608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51"/>
          </reference>
          <reference field="10" count="1">
            <x v="41"/>
          </reference>
        </references>
      </pivotArea>
    </format>
    <format dxfId="2607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55"/>
          </reference>
          <reference field="10" count="1">
            <x v="42"/>
          </reference>
        </references>
      </pivotArea>
    </format>
    <format dxfId="2606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68"/>
          </reference>
          <reference field="10" count="1">
            <x v="43"/>
          </reference>
        </references>
      </pivotArea>
    </format>
    <format dxfId="2605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23"/>
          </reference>
          <reference field="10" count="1">
            <x v="44"/>
          </reference>
        </references>
      </pivotArea>
    </format>
    <format dxfId="2604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69"/>
          </reference>
          <reference field="10" count="1">
            <x v="45"/>
          </reference>
        </references>
      </pivotArea>
    </format>
    <format dxfId="2603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74"/>
          </reference>
          <reference field="10" count="1">
            <x v="46"/>
          </reference>
        </references>
      </pivotArea>
    </format>
    <format dxfId="2602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64"/>
          </reference>
          <reference field="10" count="1">
            <x v="47"/>
          </reference>
        </references>
      </pivotArea>
    </format>
    <format dxfId="2601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8"/>
          </reference>
          <reference field="10" count="1">
            <x v="48"/>
          </reference>
        </references>
      </pivotArea>
    </format>
    <format dxfId="2600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32"/>
          </reference>
          <reference field="10" count="1">
            <x v="49"/>
          </reference>
        </references>
      </pivotArea>
    </format>
    <format dxfId="2599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40"/>
          </reference>
          <reference field="10" count="1">
            <x v="50"/>
          </reference>
        </references>
      </pivotArea>
    </format>
    <format dxfId="2598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50"/>
          </reference>
          <reference field="10" count="1">
            <x v="51"/>
          </reference>
        </references>
      </pivotArea>
    </format>
    <format dxfId="2597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60"/>
          </reference>
          <reference field="10" count="1">
            <x v="52"/>
          </reference>
        </references>
      </pivotArea>
    </format>
    <format dxfId="2596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19"/>
          </reference>
          <reference field="10" count="1">
            <x v="53"/>
          </reference>
        </references>
      </pivotArea>
    </format>
    <format dxfId="2595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34"/>
          </reference>
          <reference field="10" count="1">
            <x v="54"/>
          </reference>
        </references>
      </pivotArea>
    </format>
    <format dxfId="2594">
      <pivotArea dataOnly="0" labelOnly="1" outline="0" fieldPosition="0">
        <references count="3">
          <reference field="6" count="1" selected="0">
            <x v="35"/>
          </reference>
          <reference field="7" count="1" selected="0">
            <x v="37"/>
          </reference>
          <reference field="10" count="1">
            <x v="55"/>
          </reference>
        </references>
      </pivotArea>
    </format>
    <format dxfId="2593">
      <pivotArea dataOnly="0" labelOnly="1" outline="0" fieldPosition="0">
        <references count="3">
          <reference field="6" count="1" selected="0">
            <x v="36"/>
          </reference>
          <reference field="7" count="1" selected="0">
            <x v="16"/>
          </reference>
          <reference field="10" count="1">
            <x v="57"/>
          </reference>
        </references>
      </pivotArea>
    </format>
    <format dxfId="2592">
      <pivotArea dataOnly="0" labelOnly="1" outline="0" fieldPosition="0">
        <references count="3">
          <reference field="6" count="1" selected="0">
            <x v="37"/>
          </reference>
          <reference field="7" count="1" selected="0">
            <x v="80"/>
          </reference>
          <reference field="10" count="1">
            <x v="58"/>
          </reference>
        </references>
      </pivotArea>
    </format>
    <format dxfId="2591">
      <pivotArea dataOnly="0" labelOnly="1" outline="0" fieldPosition="0">
        <references count="3">
          <reference field="6" count="1" selected="0">
            <x v="39"/>
          </reference>
          <reference field="7" count="1" selected="0">
            <x v="33"/>
          </reference>
          <reference field="10" count="1">
            <x v="60"/>
          </reference>
        </references>
      </pivotArea>
    </format>
    <format dxfId="2590">
      <pivotArea dataOnly="0" labelOnly="1" outline="0" fieldPosition="0">
        <references count="3">
          <reference field="6" count="1" selected="0">
            <x v="40"/>
          </reference>
          <reference field="7" count="1" selected="0">
            <x v="47"/>
          </reference>
          <reference field="10" count="1">
            <x v="61"/>
          </reference>
        </references>
      </pivotArea>
    </format>
    <format dxfId="2589">
      <pivotArea dataOnly="0" labelOnly="1" outline="0" fieldPosition="0">
        <references count="3">
          <reference field="6" count="1" selected="0">
            <x v="41"/>
          </reference>
          <reference field="7" count="1" selected="0">
            <x v="24"/>
          </reference>
          <reference field="10" count="1">
            <x v="62"/>
          </reference>
        </references>
      </pivotArea>
    </format>
    <format dxfId="2588">
      <pivotArea dataOnly="0" labelOnly="1" outline="0" fieldPosition="0">
        <references count="3">
          <reference field="6" count="1" selected="0">
            <x v="42"/>
          </reference>
          <reference field="7" count="1" selected="0">
            <x v="79"/>
          </reference>
          <reference field="10" count="1">
            <x v="63"/>
          </reference>
        </references>
      </pivotArea>
    </format>
    <format dxfId="2587">
      <pivotArea dataOnly="0" labelOnly="1" outline="0" fieldPosition="0">
        <references count="3">
          <reference field="6" count="1" selected="0">
            <x v="43"/>
          </reference>
          <reference field="7" count="1" selected="0">
            <x v="75"/>
          </reference>
          <reference field="10" count="1">
            <x v="65"/>
          </reference>
        </references>
      </pivotArea>
    </format>
    <format dxfId="2586">
      <pivotArea dataOnly="0" labelOnly="1" outline="0" fieldPosition="0">
        <references count="3">
          <reference field="6" count="1" selected="0">
            <x v="44"/>
          </reference>
          <reference field="7" count="1" selected="0">
            <x v="63"/>
          </reference>
          <reference field="10" count="1">
            <x v="66"/>
          </reference>
        </references>
      </pivotArea>
    </format>
    <format dxfId="2585">
      <pivotArea dataOnly="0" labelOnly="1" outline="0" fieldPosition="0">
        <references count="3">
          <reference field="6" count="1" selected="0">
            <x v="45"/>
          </reference>
          <reference field="7" count="1" selected="0">
            <x v="1"/>
          </reference>
          <reference field="10" count="1">
            <x v="67"/>
          </reference>
        </references>
      </pivotArea>
    </format>
    <format dxfId="2584">
      <pivotArea dataOnly="0" labelOnly="1" outline="0" fieldPosition="0">
        <references count="3">
          <reference field="6" count="1" selected="0">
            <x v="46"/>
          </reference>
          <reference field="7" count="1" selected="0">
            <x v="62"/>
          </reference>
          <reference field="10" count="1">
            <x v="68"/>
          </reference>
        </references>
      </pivotArea>
    </format>
    <format dxfId="2583">
      <pivotArea dataOnly="0" labelOnly="1" outline="0" fieldPosition="0">
        <references count="3">
          <reference field="6" count="1" selected="0">
            <x v="47"/>
          </reference>
          <reference field="7" count="1" selected="0">
            <x v="39"/>
          </reference>
          <reference field="10" count="1">
            <x v="69"/>
          </reference>
        </references>
      </pivotArea>
    </format>
    <format dxfId="2582">
      <pivotArea dataOnly="0" labelOnly="1" outline="0" fieldPosition="0">
        <references count="3">
          <reference field="6" count="1" selected="0">
            <x v="48"/>
          </reference>
          <reference field="7" count="1" selected="0">
            <x v="25"/>
          </reference>
          <reference field="10" count="1">
            <x v="70"/>
          </reference>
        </references>
      </pivotArea>
    </format>
    <format dxfId="2581">
      <pivotArea dataOnly="0" labelOnly="1" outline="0" fieldPosition="0">
        <references count="3">
          <reference field="6" count="1" selected="0">
            <x v="50"/>
          </reference>
          <reference field="7" count="1" selected="0">
            <x v="66"/>
          </reference>
          <reference field="10" count="1">
            <x v="73"/>
          </reference>
        </references>
      </pivotArea>
    </format>
    <format dxfId="2580">
      <pivotArea dataOnly="0" labelOnly="1" outline="0" fieldPosition="0">
        <references count="3">
          <reference field="6" count="1" selected="0">
            <x v="50"/>
          </reference>
          <reference field="7" count="1" selected="0">
            <x v="71"/>
          </reference>
          <reference field="10" count="1">
            <x v="74"/>
          </reference>
        </references>
      </pivotArea>
    </format>
    <format dxfId="2579">
      <pivotArea dataOnly="0" labelOnly="1" outline="0" fieldPosition="0">
        <references count="3">
          <reference field="6" count="1" selected="0">
            <x v="51"/>
          </reference>
          <reference field="7" count="1" selected="0">
            <x v="15"/>
          </reference>
          <reference field="10" count="1">
            <x v="75"/>
          </reference>
        </references>
      </pivotArea>
    </format>
    <format dxfId="2578">
      <pivotArea dataOnly="0" labelOnly="1" outline="0" fieldPosition="0">
        <references count="3">
          <reference field="6" count="1" selected="0">
            <x v="52"/>
          </reference>
          <reference field="7" count="1" selected="0">
            <x v="43"/>
          </reference>
          <reference field="10" count="1">
            <x v="76"/>
          </reference>
        </references>
      </pivotArea>
    </format>
    <format dxfId="2577">
      <pivotArea dataOnly="0" labelOnly="1" outline="0" fieldPosition="0">
        <references count="3">
          <reference field="6" count="1" selected="0">
            <x v="52"/>
          </reference>
          <reference field="7" count="1" selected="0">
            <x v="71"/>
          </reference>
          <reference field="10" count="1">
            <x v="77"/>
          </reference>
        </references>
      </pivotArea>
    </format>
    <format dxfId="2576">
      <pivotArea dataOnly="0" labelOnly="1" outline="0" fieldPosition="0">
        <references count="3">
          <reference field="6" count="1" selected="0">
            <x v="53"/>
          </reference>
          <reference field="7" count="1" selected="0">
            <x v="9"/>
          </reference>
          <reference field="10" count="1">
            <x v="78"/>
          </reference>
        </references>
      </pivotArea>
    </format>
    <format dxfId="2575">
      <pivotArea dataOnly="0" labelOnly="1" outline="0" fieldPosition="0">
        <references count="3">
          <reference field="6" count="1" selected="0">
            <x v="54"/>
          </reference>
          <reference field="7" count="1" selected="0">
            <x v="54"/>
          </reference>
          <reference field="10" count="1">
            <x v="79"/>
          </reference>
        </references>
      </pivotArea>
    </format>
    <format dxfId="2574">
      <pivotArea dataOnly="0" labelOnly="1" outline="0" fieldPosition="0">
        <references count="3">
          <reference field="6" count="1" selected="0">
            <x v="55"/>
          </reference>
          <reference field="7" count="1" selected="0">
            <x v="5"/>
          </reference>
          <reference field="10" count="1">
            <x v="80"/>
          </reference>
        </references>
      </pivotArea>
    </format>
    <format dxfId="2573">
      <pivotArea dataOnly="0" labelOnly="1" outline="0" fieldPosition="0">
        <references count="3">
          <reference field="6" count="1" selected="0">
            <x v="56"/>
          </reference>
          <reference field="7" count="1" selected="0">
            <x v="20"/>
          </reference>
          <reference field="10" count="1">
            <x v="81"/>
          </reference>
        </references>
      </pivotArea>
    </format>
    <format dxfId="2572">
      <pivotArea dataOnly="0" labelOnly="1" outline="0" fieldPosition="0">
        <references count="3">
          <reference field="6" count="1" selected="0">
            <x v="57"/>
          </reference>
          <reference field="7" count="1" selected="0">
            <x v="73"/>
          </reference>
          <reference field="10" count="1">
            <x v="82"/>
          </reference>
        </references>
      </pivotArea>
    </format>
    <format dxfId="2571">
      <pivotArea dataOnly="0" labelOnly="1" outline="0" fieldPosition="0">
        <references count="3">
          <reference field="6" count="1" selected="0">
            <x v="58"/>
          </reference>
          <reference field="7" count="1" selected="0">
            <x v="6"/>
          </reference>
          <reference field="10" count="1">
            <x v="83"/>
          </reference>
        </references>
      </pivotArea>
    </format>
    <format dxfId="2570">
      <pivotArea dataOnly="0" labelOnly="1" outline="0" fieldPosition="0">
        <references count="3">
          <reference field="6" count="1" selected="0">
            <x v="59"/>
          </reference>
          <reference field="7" count="1" selected="0">
            <x v="27"/>
          </reference>
          <reference field="10" count="1">
            <x v="84"/>
          </reference>
        </references>
      </pivotArea>
    </format>
    <format dxfId="2569">
      <pivotArea dataOnly="0" labelOnly="1" outline="0" fieldPosition="0">
        <references count="3">
          <reference field="6" count="1" selected="0">
            <x v="60"/>
          </reference>
          <reference field="7" count="1" selected="0">
            <x v="64"/>
          </reference>
          <reference field="10" count="1">
            <x v="86"/>
          </reference>
        </references>
      </pivotArea>
    </format>
    <format dxfId="2568">
      <pivotArea dataOnly="0" labelOnly="1" outline="0" fieldPosition="0">
        <references count="3">
          <reference field="6" count="1" selected="0">
            <x v="61"/>
          </reference>
          <reference field="7" count="1" selected="0">
            <x v="22"/>
          </reference>
          <reference field="10" count="1">
            <x v="87"/>
          </reference>
        </references>
      </pivotArea>
    </format>
    <format dxfId="2567">
      <pivotArea dataOnly="0" labelOnly="1" outline="0" fieldPosition="0">
        <references count="3">
          <reference field="6" count="1" selected="0">
            <x v="61"/>
          </reference>
          <reference field="7" count="1" selected="0">
            <x v="57"/>
          </reference>
          <reference field="10" count="1">
            <x v="88"/>
          </reference>
        </references>
      </pivotArea>
    </format>
    <format dxfId="2566">
      <pivotArea dataOnly="0" labelOnly="1" outline="0" fieldPosition="0">
        <references count="3">
          <reference field="6" count="1" selected="0">
            <x v="62"/>
          </reference>
          <reference field="7" count="1" selected="0">
            <x v="81"/>
          </reference>
          <reference field="10" count="1">
            <x v="89"/>
          </reference>
        </references>
      </pivotArea>
    </format>
    <format dxfId="2565">
      <pivotArea dataOnly="0" labelOnly="1" outline="0" fieldPosition="0">
        <references count="3">
          <reference field="6" count="1" selected="0">
            <x v="63"/>
          </reference>
          <reference field="7" count="1" selected="0">
            <x v="57"/>
          </reference>
          <reference field="10" count="1">
            <x v="90"/>
          </reference>
        </references>
      </pivotArea>
    </format>
    <format dxfId="2564">
      <pivotArea dataOnly="0" labelOnly="1" outline="0" fieldPosition="0">
        <references count="3">
          <reference field="6" count="1" selected="0">
            <x v="64"/>
          </reference>
          <reference field="7" count="1" selected="0">
            <x v="22"/>
          </reference>
          <reference field="10" count="1">
            <x v="91"/>
          </reference>
        </references>
      </pivotArea>
    </format>
    <format dxfId="2563">
      <pivotArea dataOnly="0" labelOnly="1" outline="0" fieldPosition="0">
        <references count="3">
          <reference field="6" count="1" selected="0">
            <x v="65"/>
          </reference>
          <reference field="7" count="1" selected="0">
            <x v="76"/>
          </reference>
          <reference field="10" count="1">
            <x v="92"/>
          </reference>
        </references>
      </pivotArea>
    </format>
    <format dxfId="2562">
      <pivotArea dataOnly="0" labelOnly="1" outline="0" fieldPosition="0">
        <references count="3">
          <reference field="6" count="1" selected="0">
            <x v="66"/>
          </reference>
          <reference field="7" count="1" selected="0">
            <x v="71"/>
          </reference>
          <reference field="10" count="1">
            <x v="93"/>
          </reference>
        </references>
      </pivotArea>
    </format>
    <format dxfId="2561">
      <pivotArea dataOnly="0" labelOnly="1" outline="0" fieldPosition="0">
        <references count="3">
          <reference field="6" count="1" selected="0">
            <x v="67"/>
          </reference>
          <reference field="7" count="1" selected="0">
            <x v="21"/>
          </reference>
          <reference field="10" count="1">
            <x v="94"/>
          </reference>
        </references>
      </pivotArea>
    </format>
    <format dxfId="2560">
      <pivotArea dataOnly="0" labelOnly="1" outline="0" fieldPosition="0">
        <references count="3">
          <reference field="6" count="1" selected="0">
            <x v="68"/>
          </reference>
          <reference field="7" count="1" selected="0">
            <x v="42"/>
          </reference>
          <reference field="10" count="1">
            <x v="95"/>
          </reference>
        </references>
      </pivotArea>
    </format>
    <format dxfId="2559">
      <pivotArea dataOnly="0" labelOnly="1" outline="0" fieldPosition="0">
        <references count="3">
          <reference field="6" count="1" selected="0">
            <x v="69"/>
          </reference>
          <reference field="7" count="1" selected="0">
            <x v="35"/>
          </reference>
          <reference field="10" count="1">
            <x v="96"/>
          </reference>
        </references>
      </pivotArea>
    </format>
    <format dxfId="2558">
      <pivotArea dataOnly="0" labelOnly="1" outline="0" fieldPosition="0">
        <references count="3">
          <reference field="6" count="1" selected="0">
            <x v="70"/>
          </reference>
          <reference field="7" count="1" selected="0">
            <x v="51"/>
          </reference>
          <reference field="10" count="1">
            <x v="97"/>
          </reference>
        </references>
      </pivotArea>
    </format>
    <format dxfId="2557">
      <pivotArea dataOnly="0" labelOnly="1" outline="0" fieldPosition="0">
        <references count="3">
          <reference field="6" count="1" selected="0">
            <x v="71"/>
          </reference>
          <reference field="7" count="1" selected="0">
            <x v="8"/>
          </reference>
          <reference field="10" count="1">
            <x v="98"/>
          </reference>
        </references>
      </pivotArea>
    </format>
    <format dxfId="2556">
      <pivotArea dataOnly="0" labelOnly="1" outline="0" fieldPosition="0">
        <references count="3">
          <reference field="6" count="1" selected="0">
            <x v="74"/>
          </reference>
          <reference field="7" count="1" selected="0">
            <x v="36"/>
          </reference>
          <reference field="10" count="1">
            <x v="101"/>
          </reference>
        </references>
      </pivotArea>
    </format>
    <format dxfId="2555">
      <pivotArea dataOnly="0" labelOnly="1" outline="0" fieldPosition="0">
        <references count="3">
          <reference field="6" count="1" selected="0">
            <x v="75"/>
          </reference>
          <reference field="7" count="1" selected="0">
            <x v="52"/>
          </reference>
          <reference field="10" count="1">
            <x v="102"/>
          </reference>
        </references>
      </pivotArea>
    </format>
    <format dxfId="2554">
      <pivotArea dataOnly="0" labelOnly="1" outline="0" fieldPosition="0">
        <references count="3">
          <reference field="6" count="1" selected="0">
            <x v="76"/>
          </reference>
          <reference field="7" count="1" selected="0">
            <x v="61"/>
          </reference>
          <reference field="10" count="1">
            <x v="103"/>
          </reference>
        </references>
      </pivotArea>
    </format>
    <format dxfId="2553">
      <pivotArea dataOnly="0" labelOnly="1" outline="0" fieldPosition="0">
        <references count="3">
          <reference field="6" count="1" selected="0">
            <x v="77"/>
          </reference>
          <reference field="7" count="1" selected="0">
            <x v="38"/>
          </reference>
          <reference field="10" count="1">
            <x v="104"/>
          </reference>
        </references>
      </pivotArea>
    </format>
    <format dxfId="2552">
      <pivotArea dataOnly="0" labelOnly="1" outline="0" fieldPosition="0">
        <references count="3">
          <reference field="6" count="1" selected="0">
            <x v="77"/>
          </reference>
          <reference field="7" count="1" selected="0">
            <x v="45"/>
          </reference>
          <reference field="10" count="1">
            <x v="105"/>
          </reference>
        </references>
      </pivotArea>
    </format>
    <format dxfId="2551">
      <pivotArea dataOnly="0" labelOnly="1" outline="0" fieldPosition="0">
        <references count="4">
          <reference field="5" count="1">
            <x v="5"/>
          </reference>
          <reference field="6" count="1" selected="0">
            <x v="2"/>
          </reference>
          <reference field="7" count="1" selected="0">
            <x v="2"/>
          </reference>
          <reference field="10" count="1" selected="0">
            <x v="4"/>
          </reference>
        </references>
      </pivotArea>
    </format>
    <format dxfId="2550">
      <pivotArea dataOnly="0" labelOnly="1" outline="0" fieldPosition="0">
        <references count="4">
          <reference field="5" count="1">
            <x v="5"/>
          </reference>
          <reference field="6" count="1" selected="0">
            <x v="2"/>
          </reference>
          <reference field="7" count="1" selected="0">
            <x v="53"/>
          </reference>
          <reference field="10" count="1" selected="0">
            <x v="5"/>
          </reference>
        </references>
      </pivotArea>
    </format>
    <format dxfId="2549">
      <pivotArea dataOnly="0" labelOnly="1" outline="0" fieldPosition="0">
        <references count="4">
          <reference field="5" count="1">
            <x v="2"/>
          </reference>
          <reference field="6" count="1" selected="0">
            <x v="2"/>
          </reference>
          <reference field="7" count="1" selected="0">
            <x v="76"/>
          </reference>
          <reference field="10" count="1" selected="0">
            <x v="6"/>
          </reference>
        </references>
      </pivotArea>
    </format>
    <format dxfId="2548">
      <pivotArea dataOnly="0" labelOnly="1" outline="0" fieldPosition="0">
        <references count="4">
          <reference field="5" count="1">
            <x v="0"/>
          </reference>
          <reference field="6" count="1" selected="0">
            <x v="2"/>
          </reference>
          <reference field="7" count="1" selected="0">
            <x v="77"/>
          </reference>
          <reference field="10" count="1" selected="0">
            <x v="7"/>
          </reference>
        </references>
      </pivotArea>
    </format>
    <format dxfId="2547">
      <pivotArea dataOnly="0" labelOnly="1" outline="0" fieldPosition="0">
        <references count="4">
          <reference field="5" count="1">
            <x v="6"/>
          </reference>
          <reference field="6" count="1" selected="0">
            <x v="3"/>
          </reference>
          <reference field="7" count="1" selected="0">
            <x v="78"/>
          </reference>
          <reference field="10" count="1" selected="0">
            <x v="8"/>
          </reference>
        </references>
      </pivotArea>
    </format>
    <format dxfId="2546">
      <pivotArea dataOnly="0" labelOnly="1" outline="0" fieldPosition="0">
        <references count="4">
          <reference field="5" count="1">
            <x v="6"/>
          </reference>
          <reference field="6" count="1" selected="0">
            <x v="4"/>
          </reference>
          <reference field="7" count="1" selected="0">
            <x v="46"/>
          </reference>
          <reference field="10" count="1" selected="0">
            <x v="9"/>
          </reference>
        </references>
      </pivotArea>
    </format>
    <format dxfId="2545">
      <pivotArea dataOnly="0" labelOnly="1" outline="0" fieldPosition="0">
        <references count="4">
          <reference field="5" count="1">
            <x v="0"/>
          </reference>
          <reference field="6" count="1" selected="0">
            <x v="5"/>
          </reference>
          <reference field="7" count="1" selected="0">
            <x v="10"/>
          </reference>
          <reference field="10" count="1" selected="0">
            <x v="10"/>
          </reference>
        </references>
      </pivotArea>
    </format>
    <format dxfId="2544">
      <pivotArea dataOnly="0" labelOnly="1" outline="0" fieldPosition="0">
        <references count="4">
          <reference field="5" count="1">
            <x v="3"/>
          </reference>
          <reference field="6" count="1" selected="0">
            <x v="6"/>
          </reference>
          <reference field="7" count="1" selected="0">
            <x v="3"/>
          </reference>
          <reference field="10" count="1" selected="0">
            <x v="11"/>
          </reference>
        </references>
      </pivotArea>
    </format>
    <format dxfId="2543">
      <pivotArea dataOnly="0" labelOnly="1" outline="0" fieldPosition="0">
        <references count="4">
          <reference field="5" count="1">
            <x v="5"/>
          </reference>
          <reference field="6" count="1" selected="0">
            <x v="6"/>
          </reference>
          <reference field="7" count="1" selected="0">
            <x v="58"/>
          </reference>
          <reference field="10" count="1" selected="0">
            <x v="12"/>
          </reference>
        </references>
      </pivotArea>
    </format>
    <format dxfId="2542">
      <pivotArea dataOnly="0" labelOnly="1" outline="0" fieldPosition="0">
        <references count="4">
          <reference field="5" count="1">
            <x v="3"/>
          </reference>
          <reference field="6" count="1" selected="0">
            <x v="7"/>
          </reference>
          <reference field="7" count="1" selected="0">
            <x v="26"/>
          </reference>
          <reference field="10" count="1" selected="0">
            <x v="13"/>
          </reference>
        </references>
      </pivotArea>
    </format>
    <format dxfId="2541">
      <pivotArea dataOnly="0" labelOnly="1" outline="0" fieldPosition="0">
        <references count="4">
          <reference field="5" count="1">
            <x v="5"/>
          </reference>
          <reference field="6" count="1" selected="0">
            <x v="8"/>
          </reference>
          <reference field="7" count="1" selected="0">
            <x v="13"/>
          </reference>
          <reference field="10" count="1" selected="0">
            <x v="14"/>
          </reference>
        </references>
      </pivotArea>
    </format>
    <format dxfId="2540">
      <pivotArea dataOnly="0" labelOnly="1" outline="0" fieldPosition="0">
        <references count="4">
          <reference field="5" count="1">
            <x v="6"/>
          </reference>
          <reference field="6" count="1" selected="0">
            <x v="8"/>
          </reference>
          <reference field="7" count="1" selected="0">
            <x v="56"/>
          </reference>
          <reference field="10" count="1" selected="0">
            <x v="15"/>
          </reference>
        </references>
      </pivotArea>
    </format>
    <format dxfId="2539">
      <pivotArea dataOnly="0" labelOnly="1" outline="0" fieldPosition="0">
        <references count="4">
          <reference field="5" count="1">
            <x v="0"/>
          </reference>
          <reference field="6" count="1" selected="0">
            <x v="9"/>
          </reference>
          <reference field="7" count="1" selected="0">
            <x v="65"/>
          </reference>
          <reference field="10" count="1" selected="0">
            <x v="16"/>
          </reference>
        </references>
      </pivotArea>
    </format>
    <format dxfId="2538">
      <pivotArea dataOnly="0" labelOnly="1" outline="0" fieldPosition="0">
        <references count="4">
          <reference field="5" count="1">
            <x v="2"/>
          </reference>
          <reference field="6" count="1" selected="0">
            <x v="11"/>
          </reference>
          <reference field="7" count="1" selected="0">
            <x v="28"/>
          </reference>
          <reference field="10" count="1" selected="0">
            <x v="18"/>
          </reference>
        </references>
      </pivotArea>
    </format>
    <format dxfId="2537">
      <pivotArea dataOnly="0" labelOnly="1" outline="0" fieldPosition="0">
        <references count="4">
          <reference field="5" count="1">
            <x v="6"/>
          </reference>
          <reference field="6" count="1" selected="0">
            <x v="12"/>
          </reference>
          <reference field="7" count="1" selected="0">
            <x v="12"/>
          </reference>
          <reference field="10" count="1" selected="0">
            <x v="19"/>
          </reference>
        </references>
      </pivotArea>
    </format>
    <format dxfId="2536">
      <pivotArea dataOnly="0" labelOnly="1" outline="0" fieldPosition="0">
        <references count="4">
          <reference field="5" count="1">
            <x v="2"/>
          </reference>
          <reference field="6" count="1" selected="0">
            <x v="12"/>
          </reference>
          <reference field="7" count="1" selected="0">
            <x v="29"/>
          </reference>
          <reference field="10" count="1" selected="0">
            <x v="20"/>
          </reference>
        </references>
      </pivotArea>
    </format>
    <format dxfId="2535">
      <pivotArea dataOnly="0" labelOnly="1" outline="0" fieldPosition="0">
        <references count="4">
          <reference field="5" count="1">
            <x v="0"/>
          </reference>
          <reference field="6" count="1" selected="0">
            <x v="13"/>
          </reference>
          <reference field="7" count="1" selected="0">
            <x v="7"/>
          </reference>
          <reference field="10" count="1" selected="0">
            <x v="21"/>
          </reference>
        </references>
      </pivotArea>
    </format>
    <format dxfId="2534">
      <pivotArea dataOnly="0" labelOnly="1" outline="0" fieldPosition="0">
        <references count="4">
          <reference field="5" count="1">
            <x v="7"/>
          </reference>
          <reference field="6" count="1" selected="0">
            <x v="14"/>
          </reference>
          <reference field="7" count="1" selected="0">
            <x v="44"/>
          </reference>
          <reference field="10" count="1" selected="0">
            <x v="22"/>
          </reference>
        </references>
      </pivotArea>
    </format>
    <format dxfId="2533">
      <pivotArea dataOnly="0" labelOnly="1" outline="0" fieldPosition="0">
        <references count="4">
          <reference field="5" count="1">
            <x v="2"/>
          </reference>
          <reference field="6" count="1" selected="0">
            <x v="15"/>
          </reference>
          <reference field="7" count="1" selected="0">
            <x v="24"/>
          </reference>
          <reference field="10" count="1" selected="0">
            <x v="23"/>
          </reference>
        </references>
      </pivotArea>
    </format>
    <format dxfId="2532">
      <pivotArea dataOnly="0" labelOnly="1" outline="0" fieldPosition="0">
        <references count="4">
          <reference field="5" count="1">
            <x v="6"/>
          </reference>
          <reference field="6" count="1" selected="0">
            <x v="16"/>
          </reference>
          <reference field="7" count="1" selected="0">
            <x v="17"/>
          </reference>
          <reference field="10" count="1" selected="0">
            <x v="24"/>
          </reference>
        </references>
      </pivotArea>
    </format>
    <format dxfId="2531">
      <pivotArea dataOnly="0" labelOnly="1" outline="0" fieldPosition="0">
        <references count="4">
          <reference field="5" count="1">
            <x v="6"/>
          </reference>
          <reference field="6" count="1" selected="0">
            <x v="16"/>
          </reference>
          <reference field="7" count="1" selected="0">
            <x v="38"/>
          </reference>
          <reference field="10" count="1" selected="0">
            <x v="25"/>
          </reference>
        </references>
      </pivotArea>
    </format>
    <format dxfId="2530">
      <pivotArea dataOnly="0" labelOnly="1" outline="0" fieldPosition="0">
        <references count="4">
          <reference field="5" count="1">
            <x v="2"/>
          </reference>
          <reference field="6" count="1" selected="0">
            <x v="16"/>
          </reference>
          <reference field="7" count="1" selected="0">
            <x v="72"/>
          </reference>
          <reference field="10" count="1" selected="0">
            <x v="26"/>
          </reference>
        </references>
      </pivotArea>
    </format>
    <format dxfId="2529">
      <pivotArea dataOnly="0" labelOnly="1" outline="0" fieldPosition="0">
        <references count="4">
          <reference field="5" count="1">
            <x v="3"/>
          </reference>
          <reference field="6" count="1" selected="0">
            <x v="17"/>
          </reference>
          <reference field="7" count="1" selected="0">
            <x v="49"/>
          </reference>
          <reference field="10" count="1" selected="0">
            <x v="27"/>
          </reference>
        </references>
      </pivotArea>
    </format>
    <format dxfId="2528">
      <pivotArea dataOnly="0" labelOnly="1" outline="0" fieldPosition="0">
        <references count="4">
          <reference field="5" count="1">
            <x v="6"/>
          </reference>
          <reference field="6" count="1" selected="0">
            <x v="18"/>
          </reference>
          <reference field="7" count="1" selected="0">
            <x v="11"/>
          </reference>
          <reference field="10" count="1" selected="0">
            <x v="28"/>
          </reference>
        </references>
      </pivotArea>
    </format>
    <format dxfId="2527">
      <pivotArea dataOnly="0" labelOnly="1" outline="0" fieldPosition="0">
        <references count="4">
          <reference field="5" count="1">
            <x v="2"/>
          </reference>
          <reference field="6" count="1" selected="0">
            <x v="19"/>
          </reference>
          <reference field="7" count="1" selected="0">
            <x v="59"/>
          </reference>
          <reference field="10" count="1" selected="0">
            <x v="30"/>
          </reference>
        </references>
      </pivotArea>
    </format>
    <format dxfId="2526">
      <pivotArea dataOnly="0" labelOnly="1" outline="0" fieldPosition="0">
        <references count="4">
          <reference field="5" count="1">
            <x v="6"/>
          </reference>
          <reference field="6" count="1" selected="0">
            <x v="20"/>
          </reference>
          <reference field="7" count="1" selected="0">
            <x v="74"/>
          </reference>
          <reference field="10" count="1" selected="0">
            <x v="31"/>
          </reference>
        </references>
      </pivotArea>
    </format>
    <format dxfId="2525">
      <pivotArea dataOnly="0" labelOnly="1" outline="0" fieldPosition="0">
        <references count="4">
          <reference field="5" count="1">
            <x v="2"/>
          </reference>
          <reference field="6" count="1" selected="0">
            <x v="21"/>
          </reference>
          <reference field="7" count="1" selected="0">
            <x v="41"/>
          </reference>
          <reference field="10" count="1" selected="0">
            <x v="32"/>
          </reference>
        </references>
      </pivotArea>
    </format>
    <format dxfId="2524">
      <pivotArea dataOnly="0" labelOnly="1" outline="0" fieldPosition="0">
        <references count="4">
          <reference field="5" count="1">
            <x v="3"/>
          </reference>
          <reference field="6" count="1" selected="0">
            <x v="21"/>
          </reference>
          <reference field="7" count="1" selected="0">
            <x v="70"/>
          </reference>
          <reference field="10" count="1" selected="0">
            <x v="33"/>
          </reference>
        </references>
      </pivotArea>
    </format>
    <format dxfId="2523">
      <pivotArea dataOnly="0" labelOnly="1" outline="0" fieldPosition="0">
        <references count="4">
          <reference field="5" count="1">
            <x v="0"/>
          </reference>
          <reference field="6" count="1" selected="0">
            <x v="22"/>
          </reference>
          <reference field="7" count="1" selected="0">
            <x v="4"/>
          </reference>
          <reference field="10" count="1" selected="0">
            <x v="34"/>
          </reference>
        </references>
      </pivotArea>
    </format>
    <format dxfId="2522">
      <pivotArea dataOnly="0" labelOnly="1" outline="0" fieldPosition="0">
        <references count="4">
          <reference field="5" count="1">
            <x v="6"/>
          </reference>
          <reference field="6" count="1" selected="0">
            <x v="22"/>
          </reference>
          <reference field="7" count="1" selected="0">
            <x v="51"/>
          </reference>
          <reference field="10" count="1" selected="0">
            <x v="35"/>
          </reference>
        </references>
      </pivotArea>
    </format>
    <format dxfId="2521">
      <pivotArea dataOnly="0" labelOnly="1" outline="0" fieldPosition="0">
        <references count="4">
          <reference field="5" count="1">
            <x v="2"/>
          </reference>
          <reference field="6" count="1" selected="0">
            <x v="23"/>
          </reference>
          <reference field="7" count="1" selected="0">
            <x v="30"/>
          </reference>
          <reference field="10" count="1" selected="0">
            <x v="36"/>
          </reference>
        </references>
      </pivotArea>
    </format>
    <format dxfId="2520">
      <pivotArea dataOnly="0" labelOnly="1" outline="0" fieldPosition="0">
        <references count="4">
          <reference field="5" count="1">
            <x v="6"/>
          </reference>
          <reference field="6" count="1" selected="0">
            <x v="23"/>
          </reference>
          <reference field="7" count="1" selected="0">
            <x v="31"/>
          </reference>
          <reference field="10" count="1" selected="0">
            <x v="37"/>
          </reference>
        </references>
      </pivotArea>
    </format>
    <format dxfId="2519">
      <pivotArea dataOnly="0" labelOnly="1" outline="0" fieldPosition="0">
        <references count="4">
          <reference field="5" count="1">
            <x v="2"/>
          </reference>
          <reference field="6" count="1" selected="0">
            <x v="23"/>
          </reference>
          <reference field="7" count="1" selected="0">
            <x v="48"/>
          </reference>
          <reference field="10" count="1" selected="0">
            <x v="38"/>
          </reference>
        </references>
      </pivotArea>
    </format>
    <format dxfId="2518">
      <pivotArea dataOnly="0" labelOnly="1" outline="0" fieldPosition="0">
        <references count="4">
          <reference field="5" count="1">
            <x v="6"/>
          </reference>
          <reference field="6" count="1" selected="0">
            <x v="23"/>
          </reference>
          <reference field="7" count="1" selected="0">
            <x v="67"/>
          </reference>
          <reference field="10" count="1" selected="0">
            <x v="39"/>
          </reference>
        </references>
      </pivotArea>
    </format>
    <format dxfId="2517">
      <pivotArea dataOnly="0" labelOnly="1" outline="0" fieldPosition="0">
        <references count="4">
          <reference field="5" count="1">
            <x v="6"/>
          </reference>
          <reference field="6" count="1" selected="0">
            <x v="24"/>
          </reference>
          <reference field="7" count="1" selected="0">
            <x v="67"/>
          </reference>
          <reference field="10" count="1" selected="0">
            <x v="40"/>
          </reference>
        </references>
      </pivotArea>
    </format>
    <format dxfId="2516">
      <pivotArea dataOnly="0" labelOnly="1" outline="0" fieldPosition="0">
        <references count="4">
          <reference field="5" count="1">
            <x v="6"/>
          </reference>
          <reference field="6" count="1" selected="0">
            <x v="25"/>
          </reference>
          <reference field="7" count="1" selected="0">
            <x v="51"/>
          </reference>
          <reference field="10" count="1" selected="0">
            <x v="41"/>
          </reference>
        </references>
      </pivotArea>
    </format>
    <format dxfId="2515">
      <pivotArea dataOnly="0" labelOnly="1" outline="0" fieldPosition="0">
        <references count="4">
          <reference field="5" count="1">
            <x v="0"/>
          </reference>
          <reference field="6" count="1" selected="0">
            <x v="25"/>
          </reference>
          <reference field="7" count="1" selected="0">
            <x v="55"/>
          </reference>
          <reference field="10" count="1" selected="0">
            <x v="42"/>
          </reference>
        </references>
      </pivotArea>
    </format>
    <format dxfId="2514">
      <pivotArea dataOnly="0" labelOnly="1" outline="0" fieldPosition="0">
        <references count="4">
          <reference field="5" count="1">
            <x v="2"/>
          </reference>
          <reference field="6" count="1" selected="0">
            <x v="26"/>
          </reference>
          <reference field="7" count="1" selected="0">
            <x v="68"/>
          </reference>
          <reference field="10" count="1" selected="0">
            <x v="43"/>
          </reference>
        </references>
      </pivotArea>
    </format>
    <format dxfId="2513">
      <pivotArea dataOnly="0" labelOnly="1" outline="0" fieldPosition="0">
        <references count="4">
          <reference field="5" count="1">
            <x v="0"/>
          </reference>
          <reference field="6" count="1" selected="0">
            <x v="27"/>
          </reference>
          <reference field="7" count="1" selected="0">
            <x v="23"/>
          </reference>
          <reference field="10" count="1" selected="0">
            <x v="44"/>
          </reference>
        </references>
      </pivotArea>
    </format>
    <format dxfId="2512">
      <pivotArea dataOnly="0" labelOnly="1" outline="0" fieldPosition="0">
        <references count="4">
          <reference field="5" count="1">
            <x v="2"/>
          </reference>
          <reference field="6" count="1" selected="0">
            <x v="27"/>
          </reference>
          <reference field="7" count="1" selected="0">
            <x v="69"/>
          </reference>
          <reference field="10" count="1" selected="0">
            <x v="45"/>
          </reference>
        </references>
      </pivotArea>
    </format>
    <format dxfId="2511">
      <pivotArea dataOnly="0" labelOnly="1" outline="0" fieldPosition="0">
        <references count="4">
          <reference field="5" count="1">
            <x v="6"/>
          </reference>
          <reference field="6" count="1" selected="0">
            <x v="27"/>
          </reference>
          <reference field="7" count="1" selected="0">
            <x v="74"/>
          </reference>
          <reference field="10" count="1" selected="0">
            <x v="46"/>
          </reference>
        </references>
      </pivotArea>
    </format>
    <format dxfId="2510">
      <pivotArea dataOnly="0" labelOnly="1" outline="0" fieldPosition="0">
        <references count="4">
          <reference field="5" count="1">
            <x v="2"/>
          </reference>
          <reference field="6" count="1" selected="0">
            <x v="28"/>
          </reference>
          <reference field="7" count="1" selected="0">
            <x v="64"/>
          </reference>
          <reference field="10" count="1" selected="0">
            <x v="47"/>
          </reference>
        </references>
      </pivotArea>
    </format>
    <format dxfId="2509">
      <pivotArea dataOnly="0" labelOnly="1" outline="0" fieldPosition="0">
        <references count="4">
          <reference field="5" count="1">
            <x v="0"/>
          </reference>
          <reference field="6" count="1" selected="0">
            <x v="29"/>
          </reference>
          <reference field="7" count="1" selected="0">
            <x v="8"/>
          </reference>
          <reference field="10" count="1" selected="0">
            <x v="48"/>
          </reference>
        </references>
      </pivotArea>
    </format>
    <format dxfId="2508">
      <pivotArea dataOnly="0" labelOnly="1" outline="0" fieldPosition="0">
        <references count="4">
          <reference field="5" count="1">
            <x v="7"/>
          </reference>
          <reference field="6" count="1" selected="0">
            <x v="30"/>
          </reference>
          <reference field="7" count="1" selected="0">
            <x v="32"/>
          </reference>
          <reference field="10" count="1" selected="0">
            <x v="49"/>
          </reference>
        </references>
      </pivotArea>
    </format>
    <format dxfId="2507">
      <pivotArea dataOnly="0" labelOnly="1" outline="0" fieldPosition="0">
        <references count="4">
          <reference field="5" count="1">
            <x v="5"/>
          </reference>
          <reference field="6" count="1" selected="0">
            <x v="31"/>
          </reference>
          <reference field="7" count="1" selected="0">
            <x v="40"/>
          </reference>
          <reference field="10" count="1" selected="0">
            <x v="50"/>
          </reference>
        </references>
      </pivotArea>
    </format>
    <format dxfId="2506">
      <pivotArea dataOnly="0" labelOnly="1" outline="0" fieldPosition="0">
        <references count="4">
          <reference field="5" count="1">
            <x v="0"/>
          </reference>
          <reference field="6" count="1" selected="0">
            <x v="32"/>
          </reference>
          <reference field="7" count="1" selected="0">
            <x v="50"/>
          </reference>
          <reference field="10" count="1" selected="0">
            <x v="51"/>
          </reference>
        </references>
      </pivotArea>
    </format>
    <format dxfId="2505">
      <pivotArea dataOnly="0" labelOnly="1" outline="0" fieldPosition="0">
        <references count="4">
          <reference field="5" count="1">
            <x v="6"/>
          </reference>
          <reference field="6" count="1" selected="0">
            <x v="33"/>
          </reference>
          <reference field="7" count="1" selected="0">
            <x v="60"/>
          </reference>
          <reference field="10" count="1" selected="0">
            <x v="52"/>
          </reference>
        </references>
      </pivotArea>
    </format>
    <format dxfId="2504">
      <pivotArea dataOnly="0" labelOnly="1" outline="0" fieldPosition="0">
        <references count="4">
          <reference field="5" count="1">
            <x v="5"/>
          </reference>
          <reference field="6" count="1" selected="0">
            <x v="34"/>
          </reference>
          <reference field="7" count="1" selected="0">
            <x v="19"/>
          </reference>
          <reference field="10" count="1" selected="0">
            <x v="53"/>
          </reference>
        </references>
      </pivotArea>
    </format>
    <format dxfId="2503">
      <pivotArea dataOnly="0" labelOnly="1" outline="0" fieldPosition="0">
        <references count="4">
          <reference field="5" count="1">
            <x v="2"/>
          </reference>
          <reference field="6" count="1" selected="0">
            <x v="34"/>
          </reference>
          <reference field="7" count="1" selected="0">
            <x v="34"/>
          </reference>
          <reference field="10" count="1" selected="0">
            <x v="54"/>
          </reference>
        </references>
      </pivotArea>
    </format>
    <format dxfId="2502">
      <pivotArea dataOnly="0" labelOnly="1" outline="0" fieldPosition="0">
        <references count="4">
          <reference field="5" count="1">
            <x v="6"/>
          </reference>
          <reference field="6" count="1" selected="0">
            <x v="35"/>
          </reference>
          <reference field="7" count="1" selected="0">
            <x v="37"/>
          </reference>
          <reference field="10" count="1" selected="0">
            <x v="55"/>
          </reference>
        </references>
      </pivotArea>
    </format>
    <format dxfId="2501">
      <pivotArea dataOnly="0" labelOnly="1" outline="0" fieldPosition="0">
        <references count="4">
          <reference field="5" count="1">
            <x v="6"/>
          </reference>
          <reference field="6" count="1" selected="0">
            <x v="36"/>
          </reference>
          <reference field="7" count="1" selected="0">
            <x v="16"/>
          </reference>
          <reference field="10" count="1" selected="0">
            <x v="57"/>
          </reference>
        </references>
      </pivotArea>
    </format>
    <format dxfId="2500">
      <pivotArea dataOnly="0" labelOnly="1" outline="0" fieldPosition="0">
        <references count="4">
          <reference field="5" count="1">
            <x v="2"/>
          </reference>
          <reference field="6" count="1" selected="0">
            <x v="37"/>
          </reference>
          <reference field="7" count="1" selected="0">
            <x v="80"/>
          </reference>
          <reference field="10" count="1" selected="0">
            <x v="58"/>
          </reference>
        </references>
      </pivotArea>
    </format>
    <format dxfId="2499">
      <pivotArea dataOnly="0" labelOnly="1" outline="0" fieldPosition="0">
        <references count="4">
          <reference field="5" count="1">
            <x v="2"/>
          </reference>
          <reference field="6" count="1" selected="0">
            <x v="39"/>
          </reference>
          <reference field="7" count="1" selected="0">
            <x v="33"/>
          </reference>
          <reference field="10" count="1" selected="0">
            <x v="60"/>
          </reference>
        </references>
      </pivotArea>
    </format>
    <format dxfId="2498">
      <pivotArea dataOnly="0" labelOnly="1" outline="0" fieldPosition="0">
        <references count="4">
          <reference field="5" count="1">
            <x v="6"/>
          </reference>
          <reference field="6" count="1" selected="0">
            <x v="40"/>
          </reference>
          <reference field="7" count="1" selected="0">
            <x v="47"/>
          </reference>
          <reference field="10" count="1" selected="0">
            <x v="61"/>
          </reference>
        </references>
      </pivotArea>
    </format>
    <format dxfId="2497">
      <pivotArea dataOnly="0" labelOnly="1" outline="0" fieldPosition="0">
        <references count="4">
          <reference field="5" count="1">
            <x v="2"/>
          </reference>
          <reference field="6" count="1" selected="0">
            <x v="41"/>
          </reference>
          <reference field="7" count="1" selected="0">
            <x v="24"/>
          </reference>
          <reference field="10" count="1" selected="0">
            <x v="62"/>
          </reference>
        </references>
      </pivotArea>
    </format>
    <format dxfId="2496">
      <pivotArea dataOnly="0" labelOnly="1" outline="0" fieldPosition="0">
        <references count="4">
          <reference field="5" count="1">
            <x v="6"/>
          </reference>
          <reference field="6" count="1" selected="0">
            <x v="42"/>
          </reference>
          <reference field="7" count="1" selected="0">
            <x v="79"/>
          </reference>
          <reference field="10" count="1" selected="0">
            <x v="63"/>
          </reference>
        </references>
      </pivotArea>
    </format>
    <format dxfId="2495">
      <pivotArea dataOnly="0" labelOnly="1" outline="0" fieldPosition="0">
        <references count="4">
          <reference field="5" count="1">
            <x v="3"/>
          </reference>
          <reference field="6" count="1" selected="0">
            <x v="43"/>
          </reference>
          <reference field="7" count="1" selected="0">
            <x v="75"/>
          </reference>
          <reference field="10" count="1" selected="0">
            <x v="65"/>
          </reference>
        </references>
      </pivotArea>
    </format>
    <format dxfId="2494">
      <pivotArea dataOnly="0" labelOnly="1" outline="0" fieldPosition="0">
        <references count="4">
          <reference field="5" count="1">
            <x v="4"/>
          </reference>
          <reference field="6" count="1" selected="0">
            <x v="44"/>
          </reference>
          <reference field="7" count="1" selected="0">
            <x v="63"/>
          </reference>
          <reference field="10" count="1" selected="0">
            <x v="66"/>
          </reference>
        </references>
      </pivotArea>
    </format>
    <format dxfId="2493">
      <pivotArea dataOnly="0" labelOnly="1" outline="0" fieldPosition="0">
        <references count="4">
          <reference field="5" count="1">
            <x v="3"/>
          </reference>
          <reference field="6" count="1" selected="0">
            <x v="45"/>
          </reference>
          <reference field="7" count="1" selected="0">
            <x v="1"/>
          </reference>
          <reference field="10" count="1" selected="0">
            <x v="67"/>
          </reference>
        </references>
      </pivotArea>
    </format>
    <format dxfId="2492">
      <pivotArea dataOnly="0" labelOnly="1" outline="0" fieldPosition="0">
        <references count="4">
          <reference field="5" count="1">
            <x v="2"/>
          </reference>
          <reference field="6" count="1" selected="0">
            <x v="46"/>
          </reference>
          <reference field="7" count="1" selected="0">
            <x v="62"/>
          </reference>
          <reference field="10" count="1" selected="0">
            <x v="68"/>
          </reference>
        </references>
      </pivotArea>
    </format>
    <format dxfId="2491">
      <pivotArea dataOnly="0" labelOnly="1" outline="0" fieldPosition="0">
        <references count="4">
          <reference field="5" count="1">
            <x v="5"/>
          </reference>
          <reference field="6" count="1" selected="0">
            <x v="47"/>
          </reference>
          <reference field="7" count="1" selected="0">
            <x v="39"/>
          </reference>
          <reference field="10" count="1" selected="0">
            <x v="69"/>
          </reference>
        </references>
      </pivotArea>
    </format>
    <format dxfId="2490">
      <pivotArea dataOnly="0" labelOnly="1" outline="0" fieldPosition="0">
        <references count="4">
          <reference field="5" count="1">
            <x v="6"/>
          </reference>
          <reference field="6" count="1" selected="0">
            <x v="48"/>
          </reference>
          <reference field="7" count="1" selected="0">
            <x v="25"/>
          </reference>
          <reference field="10" count="1" selected="0">
            <x v="70"/>
          </reference>
        </references>
      </pivotArea>
    </format>
    <format dxfId="2489">
      <pivotArea dataOnly="0" labelOnly="1" outline="0" fieldPosition="0">
        <references count="4">
          <reference field="5" count="1">
            <x v="0"/>
          </reference>
          <reference field="6" count="1" selected="0">
            <x v="50"/>
          </reference>
          <reference field="7" count="1" selected="0">
            <x v="66"/>
          </reference>
          <reference field="10" count="1" selected="0">
            <x v="73"/>
          </reference>
        </references>
      </pivotArea>
    </format>
    <format dxfId="2488">
      <pivotArea dataOnly="0" labelOnly="1" outline="0" fieldPosition="0">
        <references count="4">
          <reference field="5" count="1">
            <x v="0"/>
          </reference>
          <reference field="6" count="1" selected="0">
            <x v="50"/>
          </reference>
          <reference field="7" count="1" selected="0">
            <x v="71"/>
          </reference>
          <reference field="10" count="1" selected="0">
            <x v="74"/>
          </reference>
        </references>
      </pivotArea>
    </format>
    <format dxfId="2487">
      <pivotArea dataOnly="0" labelOnly="1" outline="0" fieldPosition="0">
        <references count="4">
          <reference field="5" count="1">
            <x v="2"/>
          </reference>
          <reference field="6" count="1" selected="0">
            <x v="51"/>
          </reference>
          <reference field="7" count="1" selected="0">
            <x v="15"/>
          </reference>
          <reference field="10" count="1" selected="0">
            <x v="75"/>
          </reference>
        </references>
      </pivotArea>
    </format>
    <format dxfId="2486">
      <pivotArea dataOnly="0" labelOnly="1" outline="0" fieldPosition="0">
        <references count="4">
          <reference field="5" count="1">
            <x v="0"/>
          </reference>
          <reference field="6" count="1" selected="0">
            <x v="52"/>
          </reference>
          <reference field="7" count="1" selected="0">
            <x v="43"/>
          </reference>
          <reference field="10" count="1" selected="0">
            <x v="76"/>
          </reference>
        </references>
      </pivotArea>
    </format>
    <format dxfId="2485">
      <pivotArea dataOnly="0" labelOnly="1" outline="0" fieldPosition="0">
        <references count="4">
          <reference field="5" count="1">
            <x v="2"/>
          </reference>
          <reference field="6" count="1" selected="0">
            <x v="52"/>
          </reference>
          <reference field="7" count="1" selected="0">
            <x v="71"/>
          </reference>
          <reference field="10" count="1" selected="0">
            <x v="77"/>
          </reference>
        </references>
      </pivotArea>
    </format>
    <format dxfId="2484">
      <pivotArea dataOnly="0" labelOnly="1" outline="0" fieldPosition="0">
        <references count="4">
          <reference field="5" count="1">
            <x v="6"/>
          </reference>
          <reference field="6" count="1" selected="0">
            <x v="53"/>
          </reference>
          <reference field="7" count="1" selected="0">
            <x v="9"/>
          </reference>
          <reference field="10" count="1" selected="0">
            <x v="78"/>
          </reference>
        </references>
      </pivotArea>
    </format>
    <format dxfId="2483">
      <pivotArea dataOnly="0" labelOnly="1" outline="0" fieldPosition="0">
        <references count="4">
          <reference field="5" count="1">
            <x v="2"/>
          </reference>
          <reference field="6" count="1" selected="0">
            <x v="54"/>
          </reference>
          <reference field="7" count="1" selected="0">
            <x v="54"/>
          </reference>
          <reference field="10" count="1" selected="0">
            <x v="79"/>
          </reference>
        </references>
      </pivotArea>
    </format>
    <format dxfId="2482">
      <pivotArea dataOnly="0" labelOnly="1" outline="0" fieldPosition="0">
        <references count="4">
          <reference field="5" count="1">
            <x v="3"/>
          </reference>
          <reference field="6" count="1" selected="0">
            <x v="55"/>
          </reference>
          <reference field="7" count="1" selected="0">
            <x v="5"/>
          </reference>
          <reference field="10" count="1" selected="0">
            <x v="80"/>
          </reference>
        </references>
      </pivotArea>
    </format>
    <format dxfId="2481">
      <pivotArea dataOnly="0" labelOnly="1" outline="0" fieldPosition="0">
        <references count="4">
          <reference field="5" count="1">
            <x v="3"/>
          </reference>
          <reference field="6" count="1" selected="0">
            <x v="56"/>
          </reference>
          <reference field="7" count="1" selected="0">
            <x v="20"/>
          </reference>
          <reference field="10" count="1" selected="0">
            <x v="81"/>
          </reference>
        </references>
      </pivotArea>
    </format>
    <format dxfId="2480">
      <pivotArea dataOnly="0" labelOnly="1" outline="0" fieldPosition="0">
        <references count="4">
          <reference field="5" count="1">
            <x v="2"/>
          </reference>
          <reference field="6" count="1" selected="0">
            <x v="57"/>
          </reference>
          <reference field="7" count="1" selected="0">
            <x v="73"/>
          </reference>
          <reference field="10" count="1" selected="0">
            <x v="82"/>
          </reference>
        </references>
      </pivotArea>
    </format>
    <format dxfId="2479">
      <pivotArea dataOnly="0" labelOnly="1" outline="0" fieldPosition="0">
        <references count="4">
          <reference field="5" count="1">
            <x v="2"/>
          </reference>
          <reference field="6" count="1" selected="0">
            <x v="58"/>
          </reference>
          <reference field="7" count="1" selected="0">
            <x v="6"/>
          </reference>
          <reference field="10" count="1" selected="0">
            <x v="83"/>
          </reference>
        </references>
      </pivotArea>
    </format>
    <format dxfId="2478">
      <pivotArea dataOnly="0" labelOnly="1" outline="0" fieldPosition="0">
        <references count="4">
          <reference field="5" count="1">
            <x v="2"/>
          </reference>
          <reference field="6" count="1" selected="0">
            <x v="59"/>
          </reference>
          <reference field="7" count="1" selected="0">
            <x v="27"/>
          </reference>
          <reference field="10" count="1" selected="0">
            <x v="84"/>
          </reference>
        </references>
      </pivotArea>
    </format>
    <format dxfId="2477">
      <pivotArea dataOnly="0" labelOnly="1" outline="0" fieldPosition="0">
        <references count="4">
          <reference field="5" count="1">
            <x v="2"/>
          </reference>
          <reference field="6" count="1" selected="0">
            <x v="60"/>
          </reference>
          <reference field="7" count="1" selected="0">
            <x v="64"/>
          </reference>
          <reference field="10" count="1" selected="0">
            <x v="86"/>
          </reference>
        </references>
      </pivotArea>
    </format>
    <format dxfId="2476">
      <pivotArea dataOnly="0" labelOnly="1" outline="0" fieldPosition="0">
        <references count="4">
          <reference field="5" count="1">
            <x v="6"/>
          </reference>
          <reference field="6" count="1" selected="0">
            <x v="61"/>
          </reference>
          <reference field="7" count="1" selected="0">
            <x v="22"/>
          </reference>
          <reference field="10" count="1" selected="0">
            <x v="87"/>
          </reference>
        </references>
      </pivotArea>
    </format>
    <format dxfId="2475">
      <pivotArea dataOnly="0" labelOnly="1" outline="0" fieldPosition="0">
        <references count="4">
          <reference field="5" count="1">
            <x v="2"/>
          </reference>
          <reference field="6" count="1" selected="0">
            <x v="61"/>
          </reference>
          <reference field="7" count="1" selected="0">
            <x v="57"/>
          </reference>
          <reference field="10" count="1" selected="0">
            <x v="88"/>
          </reference>
        </references>
      </pivotArea>
    </format>
    <format dxfId="2474">
      <pivotArea dataOnly="0" labelOnly="1" outline="0" fieldPosition="0">
        <references count="4">
          <reference field="5" count="1">
            <x v="6"/>
          </reference>
          <reference field="6" count="1" selected="0">
            <x v="62"/>
          </reference>
          <reference field="7" count="1" selected="0">
            <x v="81"/>
          </reference>
          <reference field="10" count="1" selected="0">
            <x v="89"/>
          </reference>
        </references>
      </pivotArea>
    </format>
    <format dxfId="2473">
      <pivotArea dataOnly="0" labelOnly="1" outline="0" fieldPosition="0">
        <references count="4">
          <reference field="5" count="1">
            <x v="0"/>
          </reference>
          <reference field="6" count="1" selected="0">
            <x v="63"/>
          </reference>
          <reference field="7" count="1" selected="0">
            <x v="57"/>
          </reference>
          <reference field="10" count="1" selected="0">
            <x v="90"/>
          </reference>
        </references>
      </pivotArea>
    </format>
    <format dxfId="2472">
      <pivotArea dataOnly="0" labelOnly="1" outline="0" fieldPosition="0">
        <references count="4">
          <reference field="5" count="1">
            <x v="0"/>
          </reference>
          <reference field="6" count="1" selected="0">
            <x v="64"/>
          </reference>
          <reference field="7" count="1" selected="0">
            <x v="22"/>
          </reference>
          <reference field="10" count="1" selected="0">
            <x v="91"/>
          </reference>
        </references>
      </pivotArea>
    </format>
    <format dxfId="2471">
      <pivotArea dataOnly="0" labelOnly="1" outline="0" fieldPosition="0">
        <references count="4">
          <reference field="5" count="1">
            <x v="3"/>
          </reference>
          <reference field="6" count="1" selected="0">
            <x v="65"/>
          </reference>
          <reference field="7" count="1" selected="0">
            <x v="76"/>
          </reference>
          <reference field="10" count="1" selected="0">
            <x v="92"/>
          </reference>
        </references>
      </pivotArea>
    </format>
    <format dxfId="2470">
      <pivotArea dataOnly="0" labelOnly="1" outline="0" fieldPosition="0">
        <references count="4">
          <reference field="5" count="1">
            <x v="0"/>
          </reference>
          <reference field="6" count="1" selected="0">
            <x v="66"/>
          </reference>
          <reference field="7" count="1" selected="0">
            <x v="71"/>
          </reference>
          <reference field="10" count="1" selected="0">
            <x v="93"/>
          </reference>
        </references>
      </pivotArea>
    </format>
    <format dxfId="2469">
      <pivotArea dataOnly="0" labelOnly="1" outline="0" fieldPosition="0">
        <references count="4">
          <reference field="5" count="1">
            <x v="0"/>
          </reference>
          <reference field="6" count="1" selected="0">
            <x v="67"/>
          </reference>
          <reference field="7" count="1" selected="0">
            <x v="21"/>
          </reference>
          <reference field="10" count="1" selected="0">
            <x v="94"/>
          </reference>
        </references>
      </pivotArea>
    </format>
    <format dxfId="2468">
      <pivotArea dataOnly="0" labelOnly="1" outline="0" fieldPosition="0">
        <references count="4">
          <reference field="5" count="1">
            <x v="0"/>
          </reference>
          <reference field="6" count="1" selected="0">
            <x v="68"/>
          </reference>
          <reference field="7" count="1" selected="0">
            <x v="42"/>
          </reference>
          <reference field="10" count="1" selected="0">
            <x v="95"/>
          </reference>
        </references>
      </pivotArea>
    </format>
    <format dxfId="2467">
      <pivotArea dataOnly="0" labelOnly="1" outline="0" fieldPosition="0">
        <references count="4">
          <reference field="5" count="1">
            <x v="2"/>
          </reference>
          <reference field="6" count="1" selected="0">
            <x v="69"/>
          </reference>
          <reference field="7" count="1" selected="0">
            <x v="35"/>
          </reference>
          <reference field="10" count="1" selected="0">
            <x v="96"/>
          </reference>
        </references>
      </pivotArea>
    </format>
    <format dxfId="2466">
      <pivotArea dataOnly="0" labelOnly="1" outline="0" fieldPosition="0">
        <references count="4">
          <reference field="5" count="1">
            <x v="0"/>
          </reference>
          <reference field="6" count="1" selected="0">
            <x v="70"/>
          </reference>
          <reference field="7" count="1" selected="0">
            <x v="51"/>
          </reference>
          <reference field="10" count="1" selected="0">
            <x v="97"/>
          </reference>
        </references>
      </pivotArea>
    </format>
    <format dxfId="2465">
      <pivotArea dataOnly="0" labelOnly="1" outline="0" fieldPosition="0">
        <references count="4">
          <reference field="5" count="1">
            <x v="2"/>
          </reference>
          <reference field="6" count="1" selected="0">
            <x v="71"/>
          </reference>
          <reference field="7" count="1" selected="0">
            <x v="8"/>
          </reference>
          <reference field="10" count="1" selected="0">
            <x v="98"/>
          </reference>
        </references>
      </pivotArea>
    </format>
    <format dxfId="2464">
      <pivotArea dataOnly="0" labelOnly="1" outline="0" fieldPosition="0">
        <references count="4">
          <reference field="5" count="1">
            <x v="2"/>
          </reference>
          <reference field="6" count="1" selected="0">
            <x v="74"/>
          </reference>
          <reference field="7" count="1" selected="0">
            <x v="36"/>
          </reference>
          <reference field="10" count="1" selected="0">
            <x v="101"/>
          </reference>
        </references>
      </pivotArea>
    </format>
    <format dxfId="2463">
      <pivotArea dataOnly="0" labelOnly="1" outline="0" fieldPosition="0">
        <references count="4">
          <reference field="5" count="1">
            <x v="1"/>
          </reference>
          <reference field="6" count="1" selected="0">
            <x v="75"/>
          </reference>
          <reference field="7" count="1" selected="0">
            <x v="52"/>
          </reference>
          <reference field="10" count="1" selected="0">
            <x v="102"/>
          </reference>
        </references>
      </pivotArea>
    </format>
    <format dxfId="2462">
      <pivotArea dataOnly="0" labelOnly="1" outline="0" fieldPosition="0">
        <references count="4">
          <reference field="5" count="1">
            <x v="6"/>
          </reference>
          <reference field="6" count="1" selected="0">
            <x v="76"/>
          </reference>
          <reference field="7" count="1" selected="0">
            <x v="61"/>
          </reference>
          <reference field="10" count="1" selected="0">
            <x v="103"/>
          </reference>
        </references>
      </pivotArea>
    </format>
    <format dxfId="2461">
      <pivotArea dataOnly="0" labelOnly="1" outline="0" fieldPosition="0">
        <references count="4">
          <reference field="5" count="1">
            <x v="6"/>
          </reference>
          <reference field="6" count="1" selected="0">
            <x v="77"/>
          </reference>
          <reference field="7" count="1" selected="0">
            <x v="38"/>
          </reference>
          <reference field="10" count="1" selected="0">
            <x v="104"/>
          </reference>
        </references>
      </pivotArea>
    </format>
    <format dxfId="2460">
      <pivotArea dataOnly="0" labelOnly="1" outline="0" fieldPosition="0">
        <references count="4">
          <reference field="5" count="1">
            <x v="0"/>
          </reference>
          <reference field="6" count="1" selected="0">
            <x v="77"/>
          </reference>
          <reference field="7" count="1" selected="0">
            <x v="45"/>
          </reference>
          <reference field="10" count="1" selected="0">
            <x v="105"/>
          </reference>
        </references>
      </pivotArea>
    </format>
    <format dxfId="2459">
      <pivotArea type="origin" dataOnly="0" labelOnly="1" outline="0" fieldPosition="0"/>
    </format>
    <format dxfId="2458">
      <pivotArea field="6" type="button" dataOnly="0" labelOnly="1" outline="0" axis="axisRow" fieldPosition="0"/>
    </format>
    <format dxfId="2457">
      <pivotArea field="7" type="button" dataOnly="0" labelOnly="1" outline="0" axis="axisRow" fieldPosition="1"/>
    </format>
    <format dxfId="2456">
      <pivotArea field="10" type="button" dataOnly="0" labelOnly="1" outline="0" axis="axisRow" fieldPosition="2"/>
    </format>
    <format dxfId="2455">
      <pivotArea field="5" type="button" dataOnly="0" labelOnly="1" outline="0" axis="axisRow" fieldPosition="3"/>
    </format>
    <format dxfId="2454">
      <pivotArea dataOnly="0" labelOnly="1" outline="0" fieldPosition="0">
        <references count="1">
          <reference field="6" count="4">
            <x v="1"/>
            <x v="10"/>
            <x v="19"/>
            <x v="73"/>
          </reference>
        </references>
      </pivotArea>
    </format>
    <format dxfId="2453">
      <pivotArea dataOnly="0" labelOnly="1" outline="0" fieldPosition="0">
        <references count="2">
          <reference field="6" count="1" selected="0">
            <x v="1"/>
          </reference>
          <reference field="7" count="1">
            <x v="0"/>
          </reference>
        </references>
      </pivotArea>
    </format>
    <format dxfId="2452">
      <pivotArea dataOnly="0" labelOnly="1" outline="0" fieldPosition="0">
        <references count="2">
          <reference field="6" count="1" selected="0">
            <x v="10"/>
          </reference>
          <reference field="7" count="1">
            <x v="14"/>
          </reference>
        </references>
      </pivotArea>
    </format>
    <format dxfId="2451">
      <pivotArea dataOnly="0" labelOnly="1" outline="0" fieldPosition="0">
        <references count="2">
          <reference field="6" count="1" selected="0">
            <x v="19"/>
          </reference>
          <reference field="7" count="1">
            <x v="18"/>
          </reference>
        </references>
      </pivotArea>
    </format>
    <format dxfId="2450">
      <pivotArea dataOnly="0" labelOnly="1" outline="0" fieldPosition="0">
        <references count="2">
          <reference field="6" count="1" selected="0">
            <x v="73"/>
          </reference>
          <reference field="7" count="1">
            <x v="82"/>
          </reference>
        </references>
      </pivotArea>
    </format>
    <format dxfId="2449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0"/>
          </reference>
          <reference field="10" count="1">
            <x v="3"/>
          </reference>
        </references>
      </pivotArea>
    </format>
    <format dxfId="2448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14"/>
          </reference>
          <reference field="10" count="1">
            <x v="17"/>
          </reference>
        </references>
      </pivotArea>
    </format>
    <format dxfId="2447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18"/>
          </reference>
          <reference field="10" count="1">
            <x v="29"/>
          </reference>
        </references>
      </pivotArea>
    </format>
    <format dxfId="2446">
      <pivotArea dataOnly="0" labelOnly="1" outline="0" fieldPosition="0">
        <references count="3">
          <reference field="6" count="1" selected="0">
            <x v="73"/>
          </reference>
          <reference field="7" count="1" selected="0">
            <x v="82"/>
          </reference>
          <reference field="10" count="1">
            <x v="100"/>
          </reference>
        </references>
      </pivotArea>
    </format>
    <format dxfId="2445">
      <pivotArea dataOnly="0" labelOnly="1" outline="0" fieldPosition="0">
        <references count="4">
          <reference field="5" count="0"/>
          <reference field="6" count="1" selected="0">
            <x v="1"/>
          </reference>
          <reference field="7" count="1" selected="0">
            <x v="0"/>
          </reference>
          <reference field="10" count="1" selected="0">
            <x v="3"/>
          </reference>
        </references>
      </pivotArea>
    </format>
    <format dxfId="2444">
      <pivotArea dataOnly="0" labelOnly="1" outline="0" fieldPosition="0">
        <references count="4">
          <reference field="5" count="0"/>
          <reference field="6" count="1" selected="0">
            <x v="10"/>
          </reference>
          <reference field="7" count="1" selected="0">
            <x v="14"/>
          </reference>
          <reference field="10" count="1" selected="0">
            <x v="17"/>
          </reference>
        </references>
      </pivotArea>
    </format>
    <format dxfId="2443">
      <pivotArea dataOnly="0" labelOnly="1" outline="0" fieldPosition="0">
        <references count="4">
          <reference field="5" count="0"/>
          <reference field="6" count="1" selected="0">
            <x v="19"/>
          </reference>
          <reference field="7" count="1" selected="0">
            <x v="18"/>
          </reference>
          <reference field="10" count="1" selected="0">
            <x v="29"/>
          </reference>
        </references>
      </pivotArea>
    </format>
    <format dxfId="2442">
      <pivotArea dataOnly="0" labelOnly="1" outline="0" fieldPosition="0">
        <references count="4">
          <reference field="5" count="0"/>
          <reference field="6" count="1" selected="0">
            <x v="73"/>
          </reference>
          <reference field="7" count="1" selected="0">
            <x v="82"/>
          </reference>
          <reference field="10" count="1" selected="0">
            <x v="100"/>
          </reference>
        </references>
      </pivotArea>
    </format>
    <format dxfId="2441">
      <pivotArea type="origin" dataOnly="0" labelOnly="1" outline="0" fieldPosition="0"/>
    </format>
    <format dxfId="2440">
      <pivotArea field="6" type="button" dataOnly="0" labelOnly="1" outline="0" axis="axisRow" fieldPosition="0"/>
    </format>
    <format dxfId="2439">
      <pivotArea field="7" type="button" dataOnly="0" labelOnly="1" outline="0" axis="axisRow" fieldPosition="1"/>
    </format>
    <format dxfId="2438">
      <pivotArea field="10" type="button" dataOnly="0" labelOnly="1" outline="0" axis="axisRow" fieldPosition="2"/>
    </format>
    <format dxfId="2437">
      <pivotArea field="5" type="button" dataOnly="0" labelOnly="1" outline="0" axis="axisRow" fieldPosition="3"/>
    </format>
    <format dxfId="2436">
      <pivotArea dataOnly="0" labelOnly="1" outline="0" fieldPosition="0">
        <references count="1">
          <reference field="6" count="4">
            <x v="1"/>
            <x v="10"/>
            <x v="19"/>
            <x v="73"/>
          </reference>
        </references>
      </pivotArea>
    </format>
    <format dxfId="2435">
      <pivotArea dataOnly="0" labelOnly="1" outline="0" fieldPosition="0">
        <references count="2">
          <reference field="6" count="1" selected="0">
            <x v="1"/>
          </reference>
          <reference field="7" count="1">
            <x v="0"/>
          </reference>
        </references>
      </pivotArea>
    </format>
    <format dxfId="2434">
      <pivotArea dataOnly="0" labelOnly="1" outline="0" fieldPosition="0">
        <references count="2">
          <reference field="6" count="1" selected="0">
            <x v="10"/>
          </reference>
          <reference field="7" count="1">
            <x v="14"/>
          </reference>
        </references>
      </pivotArea>
    </format>
    <format dxfId="2433">
      <pivotArea dataOnly="0" labelOnly="1" outline="0" fieldPosition="0">
        <references count="2">
          <reference field="6" count="1" selected="0">
            <x v="19"/>
          </reference>
          <reference field="7" count="1">
            <x v="18"/>
          </reference>
        </references>
      </pivotArea>
    </format>
    <format dxfId="2432">
      <pivotArea dataOnly="0" labelOnly="1" outline="0" fieldPosition="0">
        <references count="2">
          <reference field="6" count="1" selected="0">
            <x v="73"/>
          </reference>
          <reference field="7" count="1">
            <x v="82"/>
          </reference>
        </references>
      </pivotArea>
    </format>
    <format dxfId="2431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0"/>
          </reference>
          <reference field="10" count="1">
            <x v="3"/>
          </reference>
        </references>
      </pivotArea>
    </format>
    <format dxfId="2430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14"/>
          </reference>
          <reference field="10" count="1">
            <x v="17"/>
          </reference>
        </references>
      </pivotArea>
    </format>
    <format dxfId="2429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18"/>
          </reference>
          <reference field="10" count="1">
            <x v="29"/>
          </reference>
        </references>
      </pivotArea>
    </format>
    <format dxfId="2428">
      <pivotArea dataOnly="0" labelOnly="1" outline="0" fieldPosition="0">
        <references count="3">
          <reference field="6" count="1" selected="0">
            <x v="73"/>
          </reference>
          <reference field="7" count="1" selected="0">
            <x v="82"/>
          </reference>
          <reference field="10" count="1">
            <x v="100"/>
          </reference>
        </references>
      </pivotArea>
    </format>
    <format dxfId="2427">
      <pivotArea dataOnly="0" labelOnly="1" outline="0" fieldPosition="0">
        <references count="4">
          <reference field="5" count="0"/>
          <reference field="6" count="1" selected="0">
            <x v="1"/>
          </reference>
          <reference field="7" count="1" selected="0">
            <x v="0"/>
          </reference>
          <reference field="10" count="1" selected="0">
            <x v="3"/>
          </reference>
        </references>
      </pivotArea>
    </format>
    <format dxfId="2426">
      <pivotArea dataOnly="0" labelOnly="1" outline="0" fieldPosition="0">
        <references count="4">
          <reference field="5" count="0"/>
          <reference field="6" count="1" selected="0">
            <x v="10"/>
          </reference>
          <reference field="7" count="1" selected="0">
            <x v="14"/>
          </reference>
          <reference field="10" count="1" selected="0">
            <x v="17"/>
          </reference>
        </references>
      </pivotArea>
    </format>
    <format dxfId="2425">
      <pivotArea dataOnly="0" labelOnly="1" outline="0" fieldPosition="0">
        <references count="4">
          <reference field="5" count="0"/>
          <reference field="6" count="1" selected="0">
            <x v="19"/>
          </reference>
          <reference field="7" count="1" selected="0">
            <x v="18"/>
          </reference>
          <reference field="10" count="1" selected="0">
            <x v="29"/>
          </reference>
        </references>
      </pivotArea>
    </format>
    <format dxfId="2424">
      <pivotArea dataOnly="0" labelOnly="1" outline="0" fieldPosition="0">
        <references count="4">
          <reference field="5" count="0"/>
          <reference field="6" count="1" selected="0">
            <x v="73"/>
          </reference>
          <reference field="7" count="1" selected="0">
            <x v="82"/>
          </reference>
          <reference field="10" count="1" selected="0">
            <x v="100"/>
          </reference>
        </references>
      </pivotArea>
    </format>
    <format dxfId="2423">
      <pivotArea field="6" type="button" dataOnly="0" labelOnly="1" outline="0" axis="axisRow" fieldPosition="0"/>
    </format>
    <format dxfId="2422">
      <pivotArea field="7" type="button" dataOnly="0" labelOnly="1" outline="0" axis="axisRow" fieldPosition="1"/>
    </format>
    <format dxfId="2421">
      <pivotArea field="10" type="button" dataOnly="0" labelOnly="1" outline="0" axis="axisRow" fieldPosition="2"/>
    </format>
    <format dxfId="2420">
      <pivotArea field="5" type="button" dataOnly="0" labelOnly="1" outline="0" axis="axisRow" fieldPosition="3"/>
    </format>
    <format dxfId="2419">
      <pivotArea dataOnly="0" labelOnly="1" outline="0" fieldPosition="0">
        <references count="1">
          <reference field="6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50"/>
            <x v="51"/>
            <x v="52"/>
            <x v="53"/>
          </reference>
        </references>
      </pivotArea>
    </format>
    <format dxfId="2418">
      <pivotArea dataOnly="0" labelOnly="1" outline="0" fieldPosition="0">
        <references count="1">
          <reference field="6" count="23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</reference>
        </references>
      </pivotArea>
    </format>
    <format dxfId="2417">
      <pivotArea dataOnly="0" labelOnly="1" outline="0" fieldPosition="0">
        <references count="2">
          <reference field="6" count="1" selected="0">
            <x v="1"/>
          </reference>
          <reference field="7" count="1">
            <x v="0"/>
          </reference>
        </references>
      </pivotArea>
    </format>
    <format dxfId="2416">
      <pivotArea dataOnly="0" labelOnly="1" outline="0" fieldPosition="0">
        <references count="2">
          <reference field="6" count="1" selected="0">
            <x v="2"/>
          </reference>
          <reference field="7" count="4">
            <x v="2"/>
            <x v="53"/>
            <x v="76"/>
            <x v="77"/>
          </reference>
        </references>
      </pivotArea>
    </format>
    <format dxfId="2415">
      <pivotArea dataOnly="0" labelOnly="1" outline="0" fieldPosition="0">
        <references count="2">
          <reference field="6" count="1" selected="0">
            <x v="3"/>
          </reference>
          <reference field="7" count="1">
            <x v="78"/>
          </reference>
        </references>
      </pivotArea>
    </format>
    <format dxfId="2414">
      <pivotArea dataOnly="0" labelOnly="1" outline="0" fieldPosition="0">
        <references count="2">
          <reference field="6" count="1" selected="0">
            <x v="4"/>
          </reference>
          <reference field="7" count="1">
            <x v="46"/>
          </reference>
        </references>
      </pivotArea>
    </format>
    <format dxfId="2413">
      <pivotArea dataOnly="0" labelOnly="1" outline="0" fieldPosition="0">
        <references count="2">
          <reference field="6" count="1" selected="0">
            <x v="5"/>
          </reference>
          <reference field="7" count="1">
            <x v="10"/>
          </reference>
        </references>
      </pivotArea>
    </format>
    <format dxfId="2412">
      <pivotArea dataOnly="0" labelOnly="1" outline="0" fieldPosition="0">
        <references count="2">
          <reference field="6" count="1" selected="0">
            <x v="6"/>
          </reference>
          <reference field="7" count="2">
            <x v="3"/>
            <x v="58"/>
          </reference>
        </references>
      </pivotArea>
    </format>
    <format dxfId="2411">
      <pivotArea dataOnly="0" labelOnly="1" outline="0" fieldPosition="0">
        <references count="2">
          <reference field="6" count="1" selected="0">
            <x v="7"/>
          </reference>
          <reference field="7" count="1">
            <x v="26"/>
          </reference>
        </references>
      </pivotArea>
    </format>
    <format dxfId="2410">
      <pivotArea dataOnly="0" labelOnly="1" outline="0" fieldPosition="0">
        <references count="2">
          <reference field="6" count="1" selected="0">
            <x v="8"/>
          </reference>
          <reference field="7" count="2">
            <x v="13"/>
            <x v="56"/>
          </reference>
        </references>
      </pivotArea>
    </format>
    <format dxfId="2409">
      <pivotArea dataOnly="0" labelOnly="1" outline="0" fieldPosition="0">
        <references count="2">
          <reference field="6" count="1" selected="0">
            <x v="9"/>
          </reference>
          <reference field="7" count="1">
            <x v="65"/>
          </reference>
        </references>
      </pivotArea>
    </format>
    <format dxfId="2408">
      <pivotArea dataOnly="0" labelOnly="1" outline="0" fieldPosition="0">
        <references count="2">
          <reference field="6" count="1" selected="0">
            <x v="10"/>
          </reference>
          <reference field="7" count="1">
            <x v="14"/>
          </reference>
        </references>
      </pivotArea>
    </format>
    <format dxfId="2407">
      <pivotArea dataOnly="0" labelOnly="1" outline="0" fieldPosition="0">
        <references count="2">
          <reference field="6" count="1" selected="0">
            <x v="11"/>
          </reference>
          <reference field="7" count="1">
            <x v="28"/>
          </reference>
        </references>
      </pivotArea>
    </format>
    <format dxfId="2406">
      <pivotArea dataOnly="0" labelOnly="1" outline="0" fieldPosition="0">
        <references count="2">
          <reference field="6" count="1" selected="0">
            <x v="12"/>
          </reference>
          <reference field="7" count="2">
            <x v="12"/>
            <x v="29"/>
          </reference>
        </references>
      </pivotArea>
    </format>
    <format dxfId="2405">
      <pivotArea dataOnly="0" labelOnly="1" outline="0" fieldPosition="0">
        <references count="2">
          <reference field="6" count="1" selected="0">
            <x v="13"/>
          </reference>
          <reference field="7" count="1">
            <x v="7"/>
          </reference>
        </references>
      </pivotArea>
    </format>
    <format dxfId="2404">
      <pivotArea dataOnly="0" labelOnly="1" outline="0" fieldPosition="0">
        <references count="2">
          <reference field="6" count="1" selected="0">
            <x v="14"/>
          </reference>
          <reference field="7" count="1">
            <x v="44"/>
          </reference>
        </references>
      </pivotArea>
    </format>
    <format dxfId="2403">
      <pivotArea dataOnly="0" labelOnly="1" outline="0" fieldPosition="0">
        <references count="2">
          <reference field="6" count="1" selected="0">
            <x v="15"/>
          </reference>
          <reference field="7" count="1">
            <x v="24"/>
          </reference>
        </references>
      </pivotArea>
    </format>
    <format dxfId="2402">
      <pivotArea dataOnly="0" labelOnly="1" outline="0" fieldPosition="0">
        <references count="2">
          <reference field="6" count="1" selected="0">
            <x v="16"/>
          </reference>
          <reference field="7" count="3">
            <x v="17"/>
            <x v="38"/>
            <x v="72"/>
          </reference>
        </references>
      </pivotArea>
    </format>
    <format dxfId="2401">
      <pivotArea dataOnly="0" labelOnly="1" outline="0" fieldPosition="0">
        <references count="2">
          <reference field="6" count="1" selected="0">
            <x v="17"/>
          </reference>
          <reference field="7" count="1">
            <x v="49"/>
          </reference>
        </references>
      </pivotArea>
    </format>
    <format dxfId="2400">
      <pivotArea dataOnly="0" labelOnly="1" outline="0" fieldPosition="0">
        <references count="2">
          <reference field="6" count="1" selected="0">
            <x v="18"/>
          </reference>
          <reference field="7" count="1">
            <x v="11"/>
          </reference>
        </references>
      </pivotArea>
    </format>
    <format dxfId="2399">
      <pivotArea dataOnly="0" labelOnly="1" outline="0" fieldPosition="0">
        <references count="2">
          <reference field="6" count="1" selected="0">
            <x v="19"/>
          </reference>
          <reference field="7" count="2">
            <x v="18"/>
            <x v="59"/>
          </reference>
        </references>
      </pivotArea>
    </format>
    <format dxfId="2398">
      <pivotArea dataOnly="0" labelOnly="1" outline="0" fieldPosition="0">
        <references count="2">
          <reference field="6" count="1" selected="0">
            <x v="20"/>
          </reference>
          <reference field="7" count="1">
            <x v="74"/>
          </reference>
        </references>
      </pivotArea>
    </format>
    <format dxfId="2397">
      <pivotArea dataOnly="0" labelOnly="1" outline="0" fieldPosition="0">
        <references count="2">
          <reference field="6" count="1" selected="0">
            <x v="21"/>
          </reference>
          <reference field="7" count="2">
            <x v="41"/>
            <x v="70"/>
          </reference>
        </references>
      </pivotArea>
    </format>
    <format dxfId="2396">
      <pivotArea dataOnly="0" labelOnly="1" outline="0" fieldPosition="0">
        <references count="2">
          <reference field="6" count="1" selected="0">
            <x v="22"/>
          </reference>
          <reference field="7" count="2">
            <x v="4"/>
            <x v="51"/>
          </reference>
        </references>
      </pivotArea>
    </format>
    <format dxfId="2395">
      <pivotArea dataOnly="0" labelOnly="1" outline="0" fieldPosition="0">
        <references count="2">
          <reference field="6" count="1" selected="0">
            <x v="23"/>
          </reference>
          <reference field="7" count="4">
            <x v="30"/>
            <x v="31"/>
            <x v="48"/>
            <x v="67"/>
          </reference>
        </references>
      </pivotArea>
    </format>
    <format dxfId="2394">
      <pivotArea dataOnly="0" labelOnly="1" outline="0" fieldPosition="0">
        <references count="2">
          <reference field="6" count="1" selected="0">
            <x v="25"/>
          </reference>
          <reference field="7" count="2">
            <x v="51"/>
            <x v="55"/>
          </reference>
        </references>
      </pivotArea>
    </format>
    <format dxfId="2393">
      <pivotArea dataOnly="0" labelOnly="1" outline="0" fieldPosition="0">
        <references count="2">
          <reference field="6" count="1" selected="0">
            <x v="26"/>
          </reference>
          <reference field="7" count="1">
            <x v="68"/>
          </reference>
        </references>
      </pivotArea>
    </format>
    <format dxfId="2392">
      <pivotArea dataOnly="0" labelOnly="1" outline="0" fieldPosition="0">
        <references count="2">
          <reference field="6" count="1" selected="0">
            <x v="27"/>
          </reference>
          <reference field="7" count="3">
            <x v="23"/>
            <x v="69"/>
            <x v="74"/>
          </reference>
        </references>
      </pivotArea>
    </format>
    <format dxfId="2391">
      <pivotArea dataOnly="0" labelOnly="1" outline="0" fieldPosition="0">
        <references count="2">
          <reference field="6" count="1" selected="0">
            <x v="28"/>
          </reference>
          <reference field="7" count="1">
            <x v="64"/>
          </reference>
        </references>
      </pivotArea>
    </format>
    <format dxfId="2390">
      <pivotArea dataOnly="0" labelOnly="1" outline="0" fieldPosition="0">
        <references count="2">
          <reference field="6" count="1" selected="0">
            <x v="29"/>
          </reference>
          <reference field="7" count="1">
            <x v="8"/>
          </reference>
        </references>
      </pivotArea>
    </format>
    <format dxfId="2389">
      <pivotArea dataOnly="0" labelOnly="1" outline="0" fieldPosition="0">
        <references count="2">
          <reference field="6" count="1" selected="0">
            <x v="30"/>
          </reference>
          <reference field="7" count="1">
            <x v="32"/>
          </reference>
        </references>
      </pivotArea>
    </format>
    <format dxfId="2388">
      <pivotArea dataOnly="0" labelOnly="1" outline="0" fieldPosition="0">
        <references count="2">
          <reference field="6" count="1" selected="0">
            <x v="31"/>
          </reference>
          <reference field="7" count="1">
            <x v="40"/>
          </reference>
        </references>
      </pivotArea>
    </format>
    <format dxfId="2387">
      <pivotArea dataOnly="0" labelOnly="1" outline="0" fieldPosition="0">
        <references count="2">
          <reference field="6" count="1" selected="0">
            <x v="32"/>
          </reference>
          <reference field="7" count="1">
            <x v="50"/>
          </reference>
        </references>
      </pivotArea>
    </format>
    <format dxfId="2386">
      <pivotArea dataOnly="0" labelOnly="1" outline="0" fieldPosition="0">
        <references count="2">
          <reference field="6" count="1" selected="0">
            <x v="33"/>
          </reference>
          <reference field="7" count="1">
            <x v="60"/>
          </reference>
        </references>
      </pivotArea>
    </format>
    <format dxfId="2385">
      <pivotArea dataOnly="0" labelOnly="1" outline="0" fieldPosition="0">
        <references count="2">
          <reference field="6" count="1" selected="0">
            <x v="34"/>
          </reference>
          <reference field="7" count="2">
            <x v="19"/>
            <x v="34"/>
          </reference>
        </references>
      </pivotArea>
    </format>
    <format dxfId="2384">
      <pivotArea dataOnly="0" labelOnly="1" outline="0" fieldPosition="0">
        <references count="2">
          <reference field="6" count="1" selected="0">
            <x v="35"/>
          </reference>
          <reference field="7" count="1">
            <x v="37"/>
          </reference>
        </references>
      </pivotArea>
    </format>
    <format dxfId="2383">
      <pivotArea dataOnly="0" labelOnly="1" outline="0" fieldPosition="0">
        <references count="2">
          <reference field="6" count="1" selected="0">
            <x v="36"/>
          </reference>
          <reference field="7" count="1">
            <x v="16"/>
          </reference>
        </references>
      </pivotArea>
    </format>
    <format dxfId="2382">
      <pivotArea dataOnly="0" labelOnly="1" outline="0" fieldPosition="0">
        <references count="2">
          <reference field="6" count="1" selected="0">
            <x v="37"/>
          </reference>
          <reference field="7" count="1">
            <x v="80"/>
          </reference>
        </references>
      </pivotArea>
    </format>
    <format dxfId="2381">
      <pivotArea dataOnly="0" labelOnly="1" outline="0" fieldPosition="0">
        <references count="2">
          <reference field="6" count="1" selected="0">
            <x v="39"/>
          </reference>
          <reference field="7" count="1">
            <x v="33"/>
          </reference>
        </references>
      </pivotArea>
    </format>
    <format dxfId="2380">
      <pivotArea dataOnly="0" labelOnly="1" outline="0" fieldPosition="0">
        <references count="2">
          <reference field="6" count="1" selected="0">
            <x v="40"/>
          </reference>
          <reference field="7" count="1">
            <x v="47"/>
          </reference>
        </references>
      </pivotArea>
    </format>
    <format dxfId="2379">
      <pivotArea dataOnly="0" labelOnly="1" outline="0" fieldPosition="0">
        <references count="2">
          <reference field="6" count="1" selected="0">
            <x v="41"/>
          </reference>
          <reference field="7" count="1">
            <x v="24"/>
          </reference>
        </references>
      </pivotArea>
    </format>
    <format dxfId="2378">
      <pivotArea dataOnly="0" labelOnly="1" outline="0" fieldPosition="0">
        <references count="2">
          <reference field="6" count="1" selected="0">
            <x v="42"/>
          </reference>
          <reference field="7" count="1">
            <x v="79"/>
          </reference>
        </references>
      </pivotArea>
    </format>
    <format dxfId="2377">
      <pivotArea dataOnly="0" labelOnly="1" outline="0" fieldPosition="0">
        <references count="2">
          <reference field="6" count="1" selected="0">
            <x v="43"/>
          </reference>
          <reference field="7" count="1">
            <x v="75"/>
          </reference>
        </references>
      </pivotArea>
    </format>
    <format dxfId="2376">
      <pivotArea dataOnly="0" labelOnly="1" outline="0" fieldPosition="0">
        <references count="2">
          <reference field="6" count="1" selected="0">
            <x v="45"/>
          </reference>
          <reference field="7" count="1">
            <x v="1"/>
          </reference>
        </references>
      </pivotArea>
    </format>
    <format dxfId="2375">
      <pivotArea dataOnly="0" labelOnly="1" outline="0" fieldPosition="0">
        <references count="2">
          <reference field="6" count="1" selected="0">
            <x v="46"/>
          </reference>
          <reference field="7" count="1">
            <x v="62"/>
          </reference>
        </references>
      </pivotArea>
    </format>
    <format dxfId="2374">
      <pivotArea dataOnly="0" labelOnly="1" outline="0" fieldPosition="0">
        <references count="2">
          <reference field="6" count="1" selected="0">
            <x v="47"/>
          </reference>
          <reference field="7" count="1">
            <x v="39"/>
          </reference>
        </references>
      </pivotArea>
    </format>
    <format dxfId="2373">
      <pivotArea dataOnly="0" labelOnly="1" outline="0" fieldPosition="0">
        <references count="2">
          <reference field="6" count="1" selected="0">
            <x v="48"/>
          </reference>
          <reference field="7" count="1">
            <x v="25"/>
          </reference>
        </references>
      </pivotArea>
    </format>
    <format dxfId="2372">
      <pivotArea dataOnly="0" labelOnly="1" outline="0" fieldPosition="0">
        <references count="2">
          <reference field="6" count="1" selected="0">
            <x v="50"/>
          </reference>
          <reference field="7" count="2">
            <x v="66"/>
            <x v="71"/>
          </reference>
        </references>
      </pivotArea>
    </format>
    <format dxfId="2371">
      <pivotArea dataOnly="0" labelOnly="1" outline="0" fieldPosition="0">
        <references count="2">
          <reference field="6" count="1" selected="0">
            <x v="51"/>
          </reference>
          <reference field="7" count="1">
            <x v="15"/>
          </reference>
        </references>
      </pivotArea>
    </format>
    <format dxfId="2370">
      <pivotArea dataOnly="0" labelOnly="1" outline="0" fieldPosition="0">
        <references count="2">
          <reference field="6" count="1" selected="0">
            <x v="52"/>
          </reference>
          <reference field="7" count="2">
            <x v="43"/>
            <x v="71"/>
          </reference>
        </references>
      </pivotArea>
    </format>
    <format dxfId="2369">
      <pivotArea dataOnly="0" labelOnly="1" outline="0" fieldPosition="0">
        <references count="2">
          <reference field="6" count="1" selected="0">
            <x v="53"/>
          </reference>
          <reference field="7" count="1">
            <x v="9"/>
          </reference>
        </references>
      </pivotArea>
    </format>
    <format dxfId="2368">
      <pivotArea dataOnly="0" labelOnly="1" outline="0" fieldPosition="0">
        <references count="2">
          <reference field="6" count="1" selected="0">
            <x v="54"/>
          </reference>
          <reference field="7" count="1">
            <x v="54"/>
          </reference>
        </references>
      </pivotArea>
    </format>
    <format dxfId="2367">
      <pivotArea dataOnly="0" labelOnly="1" outline="0" fieldPosition="0">
        <references count="2">
          <reference field="6" count="1" selected="0">
            <x v="55"/>
          </reference>
          <reference field="7" count="1">
            <x v="5"/>
          </reference>
        </references>
      </pivotArea>
    </format>
    <format dxfId="2366">
      <pivotArea dataOnly="0" labelOnly="1" outline="0" fieldPosition="0">
        <references count="2">
          <reference field="6" count="1" selected="0">
            <x v="56"/>
          </reference>
          <reference field="7" count="1">
            <x v="20"/>
          </reference>
        </references>
      </pivotArea>
    </format>
    <format dxfId="2365">
      <pivotArea dataOnly="0" labelOnly="1" outline="0" fieldPosition="0">
        <references count="2">
          <reference field="6" count="1" selected="0">
            <x v="57"/>
          </reference>
          <reference field="7" count="1">
            <x v="73"/>
          </reference>
        </references>
      </pivotArea>
    </format>
    <format dxfId="2364">
      <pivotArea dataOnly="0" labelOnly="1" outline="0" fieldPosition="0">
        <references count="2">
          <reference field="6" count="1" selected="0">
            <x v="58"/>
          </reference>
          <reference field="7" count="1">
            <x v="6"/>
          </reference>
        </references>
      </pivotArea>
    </format>
    <format dxfId="2363">
      <pivotArea dataOnly="0" labelOnly="1" outline="0" fieldPosition="0">
        <references count="2">
          <reference field="6" count="1" selected="0">
            <x v="59"/>
          </reference>
          <reference field="7" count="1">
            <x v="27"/>
          </reference>
        </references>
      </pivotArea>
    </format>
    <format dxfId="2362">
      <pivotArea dataOnly="0" labelOnly="1" outline="0" fieldPosition="0">
        <references count="2">
          <reference field="6" count="1" selected="0">
            <x v="60"/>
          </reference>
          <reference field="7" count="1">
            <x v="64"/>
          </reference>
        </references>
      </pivotArea>
    </format>
    <format dxfId="2361">
      <pivotArea dataOnly="0" labelOnly="1" outline="0" fieldPosition="0">
        <references count="2">
          <reference field="6" count="1" selected="0">
            <x v="61"/>
          </reference>
          <reference field="7" count="2">
            <x v="22"/>
            <x v="57"/>
          </reference>
        </references>
      </pivotArea>
    </format>
    <format dxfId="2360">
      <pivotArea dataOnly="0" labelOnly="1" outline="0" fieldPosition="0">
        <references count="2">
          <reference field="6" count="1" selected="0">
            <x v="62"/>
          </reference>
          <reference field="7" count="1">
            <x v="81"/>
          </reference>
        </references>
      </pivotArea>
    </format>
    <format dxfId="2359">
      <pivotArea dataOnly="0" labelOnly="1" outline="0" fieldPosition="0">
        <references count="2">
          <reference field="6" count="1" selected="0">
            <x v="63"/>
          </reference>
          <reference field="7" count="1">
            <x v="57"/>
          </reference>
        </references>
      </pivotArea>
    </format>
    <format dxfId="2358">
      <pivotArea dataOnly="0" labelOnly="1" outline="0" fieldPosition="0">
        <references count="2">
          <reference field="6" count="1" selected="0">
            <x v="64"/>
          </reference>
          <reference field="7" count="1">
            <x v="22"/>
          </reference>
        </references>
      </pivotArea>
    </format>
    <format dxfId="2357">
      <pivotArea dataOnly="0" labelOnly="1" outline="0" fieldPosition="0">
        <references count="2">
          <reference field="6" count="1" selected="0">
            <x v="65"/>
          </reference>
          <reference field="7" count="1">
            <x v="76"/>
          </reference>
        </references>
      </pivotArea>
    </format>
    <format dxfId="2356">
      <pivotArea dataOnly="0" labelOnly="1" outline="0" fieldPosition="0">
        <references count="2">
          <reference field="6" count="1" selected="0">
            <x v="66"/>
          </reference>
          <reference field="7" count="1">
            <x v="71"/>
          </reference>
        </references>
      </pivotArea>
    </format>
    <format dxfId="2355">
      <pivotArea dataOnly="0" labelOnly="1" outline="0" fieldPosition="0">
        <references count="2">
          <reference field="6" count="1" selected="0">
            <x v="67"/>
          </reference>
          <reference field="7" count="1">
            <x v="21"/>
          </reference>
        </references>
      </pivotArea>
    </format>
    <format dxfId="2354">
      <pivotArea dataOnly="0" labelOnly="1" outline="0" fieldPosition="0">
        <references count="2">
          <reference field="6" count="1" selected="0">
            <x v="68"/>
          </reference>
          <reference field="7" count="1">
            <x v="42"/>
          </reference>
        </references>
      </pivotArea>
    </format>
    <format dxfId="2353">
      <pivotArea dataOnly="0" labelOnly="1" outline="0" fieldPosition="0">
        <references count="2">
          <reference field="6" count="1" selected="0">
            <x v="69"/>
          </reference>
          <reference field="7" count="1">
            <x v="35"/>
          </reference>
        </references>
      </pivotArea>
    </format>
    <format dxfId="2352">
      <pivotArea dataOnly="0" labelOnly="1" outline="0" fieldPosition="0">
        <references count="2">
          <reference field="6" count="1" selected="0">
            <x v="70"/>
          </reference>
          <reference field="7" count="1">
            <x v="51"/>
          </reference>
        </references>
      </pivotArea>
    </format>
    <format dxfId="2351">
      <pivotArea dataOnly="0" labelOnly="1" outline="0" fieldPosition="0">
        <references count="2">
          <reference field="6" count="1" selected="0">
            <x v="71"/>
          </reference>
          <reference field="7" count="1">
            <x v="8"/>
          </reference>
        </references>
      </pivotArea>
    </format>
    <format dxfId="2350">
      <pivotArea dataOnly="0" labelOnly="1" outline="0" fieldPosition="0">
        <references count="2">
          <reference field="6" count="1" selected="0">
            <x v="73"/>
          </reference>
          <reference field="7" count="1">
            <x v="82"/>
          </reference>
        </references>
      </pivotArea>
    </format>
    <format dxfId="2349">
      <pivotArea dataOnly="0" labelOnly="1" outline="0" fieldPosition="0">
        <references count="2">
          <reference field="6" count="1" selected="0">
            <x v="74"/>
          </reference>
          <reference field="7" count="1">
            <x v="36"/>
          </reference>
        </references>
      </pivotArea>
    </format>
    <format dxfId="2348">
      <pivotArea dataOnly="0" labelOnly="1" outline="0" fieldPosition="0">
        <references count="2">
          <reference field="6" count="1" selected="0">
            <x v="75"/>
          </reference>
          <reference field="7" count="1">
            <x v="52"/>
          </reference>
        </references>
      </pivotArea>
    </format>
    <format dxfId="2347">
      <pivotArea dataOnly="0" labelOnly="1" outline="0" fieldPosition="0">
        <references count="2">
          <reference field="6" count="1" selected="0">
            <x v="76"/>
          </reference>
          <reference field="7" count="1">
            <x v="61"/>
          </reference>
        </references>
      </pivotArea>
    </format>
    <format dxfId="2346">
      <pivotArea dataOnly="0" labelOnly="1" outline="0" fieldPosition="0">
        <references count="2">
          <reference field="6" count="1" selected="0">
            <x v="77"/>
          </reference>
          <reference field="7" count="2">
            <x v="38"/>
            <x v="45"/>
          </reference>
        </references>
      </pivotArea>
    </format>
    <format dxfId="2345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0"/>
          </reference>
          <reference field="10" count="1">
            <x v="3"/>
          </reference>
        </references>
      </pivotArea>
    </format>
    <format dxfId="2344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2"/>
          </reference>
          <reference field="10" count="1">
            <x v="4"/>
          </reference>
        </references>
      </pivotArea>
    </format>
    <format dxfId="2343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53"/>
          </reference>
          <reference field="10" count="1">
            <x v="5"/>
          </reference>
        </references>
      </pivotArea>
    </format>
    <format dxfId="2342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76"/>
          </reference>
          <reference field="10" count="1">
            <x v="6"/>
          </reference>
        </references>
      </pivotArea>
    </format>
    <format dxfId="2341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77"/>
          </reference>
          <reference field="10" count="1">
            <x v="7"/>
          </reference>
        </references>
      </pivotArea>
    </format>
    <format dxfId="2340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78"/>
          </reference>
          <reference field="10" count="1">
            <x v="8"/>
          </reference>
        </references>
      </pivotArea>
    </format>
    <format dxfId="2339">
      <pivotArea dataOnly="0" labelOnly="1" outline="0" fieldPosition="0">
        <references count="3">
          <reference field="6" count="1" selected="0">
            <x v="4"/>
          </reference>
          <reference field="7" count="1" selected="0">
            <x v="46"/>
          </reference>
          <reference field="10" count="1">
            <x v="9"/>
          </reference>
        </references>
      </pivotArea>
    </format>
    <format dxfId="2338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10"/>
          </reference>
          <reference field="10" count="1">
            <x v="10"/>
          </reference>
        </references>
      </pivotArea>
    </format>
    <format dxfId="2337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3"/>
          </reference>
          <reference field="10" count="1">
            <x v="11"/>
          </reference>
        </references>
      </pivotArea>
    </format>
    <format dxfId="2336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58"/>
          </reference>
          <reference field="10" count="1">
            <x v="12"/>
          </reference>
        </references>
      </pivotArea>
    </format>
    <format dxfId="2335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26"/>
          </reference>
          <reference field="10" count="1">
            <x v="13"/>
          </reference>
        </references>
      </pivotArea>
    </format>
    <format dxfId="2334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13"/>
          </reference>
          <reference field="10" count="1">
            <x v="14"/>
          </reference>
        </references>
      </pivotArea>
    </format>
    <format dxfId="2333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56"/>
          </reference>
          <reference field="10" count="1">
            <x v="15"/>
          </reference>
        </references>
      </pivotArea>
    </format>
    <format dxfId="2332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65"/>
          </reference>
          <reference field="10" count="1">
            <x v="16"/>
          </reference>
        </references>
      </pivotArea>
    </format>
    <format dxfId="2331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14"/>
          </reference>
          <reference field="10" count="1">
            <x v="17"/>
          </reference>
        </references>
      </pivotArea>
    </format>
    <format dxfId="2330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28"/>
          </reference>
          <reference field="10" count="1">
            <x v="18"/>
          </reference>
        </references>
      </pivotArea>
    </format>
    <format dxfId="2329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12"/>
          </reference>
          <reference field="10" count="1">
            <x v="19"/>
          </reference>
        </references>
      </pivotArea>
    </format>
    <format dxfId="2328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29"/>
          </reference>
          <reference field="10" count="1">
            <x v="20"/>
          </reference>
        </references>
      </pivotArea>
    </format>
    <format dxfId="2327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7"/>
          </reference>
          <reference field="10" count="1">
            <x v="21"/>
          </reference>
        </references>
      </pivotArea>
    </format>
    <format dxfId="2326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44"/>
          </reference>
          <reference field="10" count="1">
            <x v="22"/>
          </reference>
        </references>
      </pivotArea>
    </format>
    <format dxfId="2325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24"/>
          </reference>
          <reference field="10" count="1">
            <x v="23"/>
          </reference>
        </references>
      </pivotArea>
    </format>
    <format dxfId="2324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17"/>
          </reference>
          <reference field="10" count="1">
            <x v="24"/>
          </reference>
        </references>
      </pivotArea>
    </format>
    <format dxfId="2323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38"/>
          </reference>
          <reference field="10" count="1">
            <x v="25"/>
          </reference>
        </references>
      </pivotArea>
    </format>
    <format dxfId="2322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72"/>
          </reference>
          <reference field="10" count="1">
            <x v="26"/>
          </reference>
        </references>
      </pivotArea>
    </format>
    <format dxfId="2321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49"/>
          </reference>
          <reference field="10" count="1">
            <x v="27"/>
          </reference>
        </references>
      </pivotArea>
    </format>
    <format dxfId="2320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11"/>
          </reference>
          <reference field="10" count="1">
            <x v="28"/>
          </reference>
        </references>
      </pivotArea>
    </format>
    <format dxfId="2319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18"/>
          </reference>
          <reference field="10" count="1">
            <x v="29"/>
          </reference>
        </references>
      </pivotArea>
    </format>
    <format dxfId="2318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59"/>
          </reference>
          <reference field="10" count="1">
            <x v="30"/>
          </reference>
        </references>
      </pivotArea>
    </format>
    <format dxfId="2317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74"/>
          </reference>
          <reference field="10" count="1">
            <x v="31"/>
          </reference>
        </references>
      </pivotArea>
    </format>
    <format dxfId="2316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41"/>
          </reference>
          <reference field="10" count="1">
            <x v="32"/>
          </reference>
        </references>
      </pivotArea>
    </format>
    <format dxfId="2315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70"/>
          </reference>
          <reference field="10" count="1">
            <x v="33"/>
          </reference>
        </references>
      </pivotArea>
    </format>
    <format dxfId="2314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4"/>
          </reference>
          <reference field="10" count="1">
            <x v="34"/>
          </reference>
        </references>
      </pivotArea>
    </format>
    <format dxfId="2313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51"/>
          </reference>
          <reference field="10" count="1">
            <x v="35"/>
          </reference>
        </references>
      </pivotArea>
    </format>
    <format dxfId="2312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30"/>
          </reference>
          <reference field="10" count="1">
            <x v="36"/>
          </reference>
        </references>
      </pivotArea>
    </format>
    <format dxfId="2311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31"/>
          </reference>
          <reference field="10" count="1">
            <x v="37"/>
          </reference>
        </references>
      </pivotArea>
    </format>
    <format dxfId="2310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48"/>
          </reference>
          <reference field="10" count="1">
            <x v="38"/>
          </reference>
        </references>
      </pivotArea>
    </format>
    <format dxfId="2309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67"/>
          </reference>
          <reference field="10" count="1">
            <x v="39"/>
          </reference>
        </references>
      </pivotArea>
    </format>
    <format dxfId="2308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67"/>
          </reference>
          <reference field="10" count="1">
            <x v="40"/>
          </reference>
        </references>
      </pivotArea>
    </format>
    <format dxfId="2307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51"/>
          </reference>
          <reference field="10" count="1">
            <x v="41"/>
          </reference>
        </references>
      </pivotArea>
    </format>
    <format dxfId="2306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55"/>
          </reference>
          <reference field="10" count="1">
            <x v="42"/>
          </reference>
        </references>
      </pivotArea>
    </format>
    <format dxfId="2305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68"/>
          </reference>
          <reference field="10" count="1">
            <x v="43"/>
          </reference>
        </references>
      </pivotArea>
    </format>
    <format dxfId="2304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23"/>
          </reference>
          <reference field="10" count="1">
            <x v="44"/>
          </reference>
        </references>
      </pivotArea>
    </format>
    <format dxfId="2303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69"/>
          </reference>
          <reference field="10" count="1">
            <x v="45"/>
          </reference>
        </references>
      </pivotArea>
    </format>
    <format dxfId="2302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74"/>
          </reference>
          <reference field="10" count="1">
            <x v="46"/>
          </reference>
        </references>
      </pivotArea>
    </format>
    <format dxfId="2301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64"/>
          </reference>
          <reference field="10" count="1">
            <x v="47"/>
          </reference>
        </references>
      </pivotArea>
    </format>
    <format dxfId="2300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8"/>
          </reference>
          <reference field="10" count="1">
            <x v="48"/>
          </reference>
        </references>
      </pivotArea>
    </format>
    <format dxfId="2299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32"/>
          </reference>
          <reference field="10" count="1">
            <x v="49"/>
          </reference>
        </references>
      </pivotArea>
    </format>
    <format dxfId="2298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40"/>
          </reference>
          <reference field="10" count="1">
            <x v="50"/>
          </reference>
        </references>
      </pivotArea>
    </format>
    <format dxfId="2297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50"/>
          </reference>
          <reference field="10" count="1">
            <x v="51"/>
          </reference>
        </references>
      </pivotArea>
    </format>
    <format dxfId="2296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60"/>
          </reference>
          <reference field="10" count="1">
            <x v="52"/>
          </reference>
        </references>
      </pivotArea>
    </format>
    <format dxfId="2295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19"/>
          </reference>
          <reference field="10" count="1">
            <x v="53"/>
          </reference>
        </references>
      </pivotArea>
    </format>
    <format dxfId="2294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34"/>
          </reference>
          <reference field="10" count="1">
            <x v="54"/>
          </reference>
        </references>
      </pivotArea>
    </format>
    <format dxfId="2293">
      <pivotArea dataOnly="0" labelOnly="1" outline="0" fieldPosition="0">
        <references count="3">
          <reference field="6" count="1" selected="0">
            <x v="35"/>
          </reference>
          <reference field="7" count="1" selected="0">
            <x v="37"/>
          </reference>
          <reference field="10" count="1">
            <x v="55"/>
          </reference>
        </references>
      </pivotArea>
    </format>
    <format dxfId="2292">
      <pivotArea dataOnly="0" labelOnly="1" outline="0" fieldPosition="0">
        <references count="3">
          <reference field="6" count="1" selected="0">
            <x v="36"/>
          </reference>
          <reference field="7" count="1" selected="0">
            <x v="16"/>
          </reference>
          <reference field="10" count="1">
            <x v="57"/>
          </reference>
        </references>
      </pivotArea>
    </format>
    <format dxfId="2291">
      <pivotArea dataOnly="0" labelOnly="1" outline="0" fieldPosition="0">
        <references count="3">
          <reference field="6" count="1" selected="0">
            <x v="37"/>
          </reference>
          <reference field="7" count="1" selected="0">
            <x v="80"/>
          </reference>
          <reference field="10" count="1">
            <x v="58"/>
          </reference>
        </references>
      </pivotArea>
    </format>
    <format dxfId="2290">
      <pivotArea dataOnly="0" labelOnly="1" outline="0" fieldPosition="0">
        <references count="3">
          <reference field="6" count="1" selected="0">
            <x v="39"/>
          </reference>
          <reference field="7" count="1" selected="0">
            <x v="33"/>
          </reference>
          <reference field="10" count="1">
            <x v="60"/>
          </reference>
        </references>
      </pivotArea>
    </format>
    <format dxfId="2289">
      <pivotArea dataOnly="0" labelOnly="1" outline="0" fieldPosition="0">
        <references count="3">
          <reference field="6" count="1" selected="0">
            <x v="40"/>
          </reference>
          <reference field="7" count="1" selected="0">
            <x v="47"/>
          </reference>
          <reference field="10" count="1">
            <x v="61"/>
          </reference>
        </references>
      </pivotArea>
    </format>
    <format dxfId="2288">
      <pivotArea dataOnly="0" labelOnly="1" outline="0" fieldPosition="0">
        <references count="3">
          <reference field="6" count="1" selected="0">
            <x v="41"/>
          </reference>
          <reference field="7" count="1" selected="0">
            <x v="24"/>
          </reference>
          <reference field="10" count="1">
            <x v="62"/>
          </reference>
        </references>
      </pivotArea>
    </format>
    <format dxfId="2287">
      <pivotArea dataOnly="0" labelOnly="1" outline="0" fieldPosition="0">
        <references count="3">
          <reference field="6" count="1" selected="0">
            <x v="42"/>
          </reference>
          <reference field="7" count="1" selected="0">
            <x v="79"/>
          </reference>
          <reference field="10" count="1">
            <x v="63"/>
          </reference>
        </references>
      </pivotArea>
    </format>
    <format dxfId="2286">
      <pivotArea dataOnly="0" labelOnly="1" outline="0" fieldPosition="0">
        <references count="3">
          <reference field="6" count="1" selected="0">
            <x v="43"/>
          </reference>
          <reference field="7" count="1" selected="0">
            <x v="75"/>
          </reference>
          <reference field="10" count="1">
            <x v="65"/>
          </reference>
        </references>
      </pivotArea>
    </format>
    <format dxfId="2285">
      <pivotArea dataOnly="0" labelOnly="1" outline="0" fieldPosition="0">
        <references count="3">
          <reference field="6" count="1" selected="0">
            <x v="45"/>
          </reference>
          <reference field="7" count="1" selected="0">
            <x v="1"/>
          </reference>
          <reference field="10" count="1">
            <x v="67"/>
          </reference>
        </references>
      </pivotArea>
    </format>
    <format dxfId="2284">
      <pivotArea dataOnly="0" labelOnly="1" outline="0" fieldPosition="0">
        <references count="3">
          <reference field="6" count="1" selected="0">
            <x v="46"/>
          </reference>
          <reference field="7" count="1" selected="0">
            <x v="62"/>
          </reference>
          <reference field="10" count="1">
            <x v="68"/>
          </reference>
        </references>
      </pivotArea>
    </format>
    <format dxfId="2283">
      <pivotArea dataOnly="0" labelOnly="1" outline="0" fieldPosition="0">
        <references count="3">
          <reference field="6" count="1" selected="0">
            <x v="47"/>
          </reference>
          <reference field="7" count="1" selected="0">
            <x v="39"/>
          </reference>
          <reference field="10" count="1">
            <x v="69"/>
          </reference>
        </references>
      </pivotArea>
    </format>
    <format dxfId="2282">
      <pivotArea dataOnly="0" labelOnly="1" outline="0" fieldPosition="0">
        <references count="3">
          <reference field="6" count="1" selected="0">
            <x v="48"/>
          </reference>
          <reference field="7" count="1" selected="0">
            <x v="25"/>
          </reference>
          <reference field="10" count="1">
            <x v="70"/>
          </reference>
        </references>
      </pivotArea>
    </format>
    <format dxfId="2281">
      <pivotArea dataOnly="0" labelOnly="1" outline="0" fieldPosition="0">
        <references count="3">
          <reference field="6" count="1" selected="0">
            <x v="50"/>
          </reference>
          <reference field="7" count="1" selected="0">
            <x v="66"/>
          </reference>
          <reference field="10" count="1">
            <x v="73"/>
          </reference>
        </references>
      </pivotArea>
    </format>
    <format dxfId="2280">
      <pivotArea dataOnly="0" labelOnly="1" outline="0" fieldPosition="0">
        <references count="3">
          <reference field="6" count="1" selected="0">
            <x v="50"/>
          </reference>
          <reference field="7" count="1" selected="0">
            <x v="71"/>
          </reference>
          <reference field="10" count="1">
            <x v="74"/>
          </reference>
        </references>
      </pivotArea>
    </format>
    <format dxfId="2279">
      <pivotArea dataOnly="0" labelOnly="1" outline="0" fieldPosition="0">
        <references count="3">
          <reference field="6" count="1" selected="0">
            <x v="51"/>
          </reference>
          <reference field="7" count="1" selected="0">
            <x v="15"/>
          </reference>
          <reference field="10" count="1">
            <x v="75"/>
          </reference>
        </references>
      </pivotArea>
    </format>
    <format dxfId="2278">
      <pivotArea dataOnly="0" labelOnly="1" outline="0" fieldPosition="0">
        <references count="3">
          <reference field="6" count="1" selected="0">
            <x v="52"/>
          </reference>
          <reference field="7" count="1" selected="0">
            <x v="43"/>
          </reference>
          <reference field="10" count="1">
            <x v="76"/>
          </reference>
        </references>
      </pivotArea>
    </format>
    <format dxfId="2277">
      <pivotArea dataOnly="0" labelOnly="1" outline="0" fieldPosition="0">
        <references count="3">
          <reference field="6" count="1" selected="0">
            <x v="52"/>
          </reference>
          <reference field="7" count="1" selected="0">
            <x v="71"/>
          </reference>
          <reference field="10" count="1">
            <x v="77"/>
          </reference>
        </references>
      </pivotArea>
    </format>
    <format dxfId="2276">
      <pivotArea dataOnly="0" labelOnly="1" outline="0" fieldPosition="0">
        <references count="3">
          <reference field="6" count="1" selected="0">
            <x v="53"/>
          </reference>
          <reference field="7" count="1" selected="0">
            <x v="9"/>
          </reference>
          <reference field="10" count="1">
            <x v="78"/>
          </reference>
        </references>
      </pivotArea>
    </format>
    <format dxfId="2275">
      <pivotArea dataOnly="0" labelOnly="1" outline="0" fieldPosition="0">
        <references count="3">
          <reference field="6" count="1" selected="0">
            <x v="54"/>
          </reference>
          <reference field="7" count="1" selected="0">
            <x v="54"/>
          </reference>
          <reference field="10" count="1">
            <x v="79"/>
          </reference>
        </references>
      </pivotArea>
    </format>
    <format dxfId="2274">
      <pivotArea dataOnly="0" labelOnly="1" outline="0" fieldPosition="0">
        <references count="3">
          <reference field="6" count="1" selected="0">
            <x v="55"/>
          </reference>
          <reference field="7" count="1" selected="0">
            <x v="5"/>
          </reference>
          <reference field="10" count="1">
            <x v="80"/>
          </reference>
        </references>
      </pivotArea>
    </format>
    <format dxfId="2273">
      <pivotArea dataOnly="0" labelOnly="1" outline="0" fieldPosition="0">
        <references count="3">
          <reference field="6" count="1" selected="0">
            <x v="56"/>
          </reference>
          <reference field="7" count="1" selected="0">
            <x v="20"/>
          </reference>
          <reference field="10" count="1">
            <x v="81"/>
          </reference>
        </references>
      </pivotArea>
    </format>
    <format dxfId="2272">
      <pivotArea dataOnly="0" labelOnly="1" outline="0" fieldPosition="0">
        <references count="3">
          <reference field="6" count="1" selected="0">
            <x v="57"/>
          </reference>
          <reference field="7" count="1" selected="0">
            <x v="73"/>
          </reference>
          <reference field="10" count="1">
            <x v="82"/>
          </reference>
        </references>
      </pivotArea>
    </format>
    <format dxfId="2271">
      <pivotArea dataOnly="0" labelOnly="1" outline="0" fieldPosition="0">
        <references count="3">
          <reference field="6" count="1" selected="0">
            <x v="58"/>
          </reference>
          <reference field="7" count="1" selected="0">
            <x v="6"/>
          </reference>
          <reference field="10" count="1">
            <x v="83"/>
          </reference>
        </references>
      </pivotArea>
    </format>
    <format dxfId="2270">
      <pivotArea dataOnly="0" labelOnly="1" outline="0" fieldPosition="0">
        <references count="3">
          <reference field="6" count="1" selected="0">
            <x v="59"/>
          </reference>
          <reference field="7" count="1" selected="0">
            <x v="27"/>
          </reference>
          <reference field="10" count="1">
            <x v="84"/>
          </reference>
        </references>
      </pivotArea>
    </format>
    <format dxfId="2269">
      <pivotArea dataOnly="0" labelOnly="1" outline="0" fieldPosition="0">
        <references count="3">
          <reference field="6" count="1" selected="0">
            <x v="60"/>
          </reference>
          <reference field="7" count="1" selected="0">
            <x v="64"/>
          </reference>
          <reference field="10" count="1">
            <x v="86"/>
          </reference>
        </references>
      </pivotArea>
    </format>
    <format dxfId="2268">
      <pivotArea dataOnly="0" labelOnly="1" outline="0" fieldPosition="0">
        <references count="3">
          <reference field="6" count="1" selected="0">
            <x v="61"/>
          </reference>
          <reference field="7" count="1" selected="0">
            <x v="22"/>
          </reference>
          <reference field="10" count="1">
            <x v="87"/>
          </reference>
        </references>
      </pivotArea>
    </format>
    <format dxfId="2267">
      <pivotArea dataOnly="0" labelOnly="1" outline="0" fieldPosition="0">
        <references count="3">
          <reference field="6" count="1" selected="0">
            <x v="61"/>
          </reference>
          <reference field="7" count="1" selected="0">
            <x v="57"/>
          </reference>
          <reference field="10" count="1">
            <x v="88"/>
          </reference>
        </references>
      </pivotArea>
    </format>
    <format dxfId="2266">
      <pivotArea dataOnly="0" labelOnly="1" outline="0" fieldPosition="0">
        <references count="3">
          <reference field="6" count="1" selected="0">
            <x v="62"/>
          </reference>
          <reference field="7" count="1" selected="0">
            <x v="81"/>
          </reference>
          <reference field="10" count="1">
            <x v="89"/>
          </reference>
        </references>
      </pivotArea>
    </format>
    <format dxfId="2265">
      <pivotArea dataOnly="0" labelOnly="1" outline="0" fieldPosition="0">
        <references count="3">
          <reference field="6" count="1" selected="0">
            <x v="63"/>
          </reference>
          <reference field="7" count="1" selected="0">
            <x v="57"/>
          </reference>
          <reference field="10" count="1">
            <x v="90"/>
          </reference>
        </references>
      </pivotArea>
    </format>
    <format dxfId="2264">
      <pivotArea dataOnly="0" labelOnly="1" outline="0" fieldPosition="0">
        <references count="3">
          <reference field="6" count="1" selected="0">
            <x v="64"/>
          </reference>
          <reference field="7" count="1" selected="0">
            <x v="22"/>
          </reference>
          <reference field="10" count="1">
            <x v="91"/>
          </reference>
        </references>
      </pivotArea>
    </format>
    <format dxfId="2263">
      <pivotArea dataOnly="0" labelOnly="1" outline="0" fieldPosition="0">
        <references count="3">
          <reference field="6" count="1" selected="0">
            <x v="65"/>
          </reference>
          <reference field="7" count="1" selected="0">
            <x v="76"/>
          </reference>
          <reference field="10" count="1">
            <x v="92"/>
          </reference>
        </references>
      </pivotArea>
    </format>
    <format dxfId="2262">
      <pivotArea dataOnly="0" labelOnly="1" outline="0" fieldPosition="0">
        <references count="3">
          <reference field="6" count="1" selected="0">
            <x v="66"/>
          </reference>
          <reference field="7" count="1" selected="0">
            <x v="71"/>
          </reference>
          <reference field="10" count="1">
            <x v="93"/>
          </reference>
        </references>
      </pivotArea>
    </format>
    <format dxfId="2261">
      <pivotArea dataOnly="0" labelOnly="1" outline="0" fieldPosition="0">
        <references count="3">
          <reference field="6" count="1" selected="0">
            <x v="67"/>
          </reference>
          <reference field="7" count="1" selected="0">
            <x v="21"/>
          </reference>
          <reference field="10" count="1">
            <x v="94"/>
          </reference>
        </references>
      </pivotArea>
    </format>
    <format dxfId="2260">
      <pivotArea dataOnly="0" labelOnly="1" outline="0" fieldPosition="0">
        <references count="3">
          <reference field="6" count="1" selected="0">
            <x v="68"/>
          </reference>
          <reference field="7" count="1" selected="0">
            <x v="42"/>
          </reference>
          <reference field="10" count="1">
            <x v="95"/>
          </reference>
        </references>
      </pivotArea>
    </format>
    <format dxfId="2259">
      <pivotArea dataOnly="0" labelOnly="1" outline="0" fieldPosition="0">
        <references count="3">
          <reference field="6" count="1" selected="0">
            <x v="69"/>
          </reference>
          <reference field="7" count="1" selected="0">
            <x v="35"/>
          </reference>
          <reference field="10" count="1">
            <x v="96"/>
          </reference>
        </references>
      </pivotArea>
    </format>
    <format dxfId="2258">
      <pivotArea dataOnly="0" labelOnly="1" outline="0" fieldPosition="0">
        <references count="3">
          <reference field="6" count="1" selected="0">
            <x v="70"/>
          </reference>
          <reference field="7" count="1" selected="0">
            <x v="51"/>
          </reference>
          <reference field="10" count="1">
            <x v="97"/>
          </reference>
        </references>
      </pivotArea>
    </format>
    <format dxfId="2257">
      <pivotArea dataOnly="0" labelOnly="1" outline="0" fieldPosition="0">
        <references count="3">
          <reference field="6" count="1" selected="0">
            <x v="71"/>
          </reference>
          <reference field="7" count="1" selected="0">
            <x v="8"/>
          </reference>
          <reference field="10" count="1">
            <x v="98"/>
          </reference>
        </references>
      </pivotArea>
    </format>
    <format dxfId="2256">
      <pivotArea dataOnly="0" labelOnly="1" outline="0" fieldPosition="0">
        <references count="3">
          <reference field="6" count="1" selected="0">
            <x v="73"/>
          </reference>
          <reference field="7" count="1" selected="0">
            <x v="82"/>
          </reference>
          <reference field="10" count="1">
            <x v="100"/>
          </reference>
        </references>
      </pivotArea>
    </format>
    <format dxfId="2255">
      <pivotArea dataOnly="0" labelOnly="1" outline="0" fieldPosition="0">
        <references count="3">
          <reference field="6" count="1" selected="0">
            <x v="74"/>
          </reference>
          <reference field="7" count="1" selected="0">
            <x v="36"/>
          </reference>
          <reference field="10" count="1">
            <x v="101"/>
          </reference>
        </references>
      </pivotArea>
    </format>
    <format dxfId="2254">
      <pivotArea dataOnly="0" labelOnly="1" outline="0" fieldPosition="0">
        <references count="3">
          <reference field="6" count="1" selected="0">
            <x v="75"/>
          </reference>
          <reference field="7" count="1" selected="0">
            <x v="52"/>
          </reference>
          <reference field="10" count="1">
            <x v="102"/>
          </reference>
        </references>
      </pivotArea>
    </format>
    <format dxfId="2253">
      <pivotArea dataOnly="0" labelOnly="1" outline="0" fieldPosition="0">
        <references count="3">
          <reference field="6" count="1" selected="0">
            <x v="76"/>
          </reference>
          <reference field="7" count="1" selected="0">
            <x v="61"/>
          </reference>
          <reference field="10" count="1">
            <x v="103"/>
          </reference>
        </references>
      </pivotArea>
    </format>
    <format dxfId="2252">
      <pivotArea dataOnly="0" labelOnly="1" outline="0" fieldPosition="0">
        <references count="3">
          <reference field="6" count="1" selected="0">
            <x v="77"/>
          </reference>
          <reference field="7" count="1" selected="0">
            <x v="38"/>
          </reference>
          <reference field="10" count="1">
            <x v="104"/>
          </reference>
        </references>
      </pivotArea>
    </format>
    <format dxfId="2251">
      <pivotArea dataOnly="0" labelOnly="1" outline="0" fieldPosition="0">
        <references count="3">
          <reference field="6" count="1" selected="0">
            <x v="77"/>
          </reference>
          <reference field="7" count="1" selected="0">
            <x v="45"/>
          </reference>
          <reference field="10" count="1">
            <x v="105"/>
          </reference>
        </references>
      </pivotArea>
    </format>
    <format dxfId="2250">
      <pivotArea dataOnly="0" labelOnly="1" outline="0" fieldPosition="0">
        <references count="4">
          <reference field="5" count="1">
            <x v="4"/>
          </reference>
          <reference field="6" count="1" selected="0">
            <x v="1"/>
          </reference>
          <reference field="7" count="1" selected="0">
            <x v="0"/>
          </reference>
          <reference field="10" count="1" selected="0">
            <x v="3"/>
          </reference>
        </references>
      </pivotArea>
    </format>
    <format dxfId="2249">
      <pivotArea dataOnly="0" labelOnly="1" outline="0" fieldPosition="0">
        <references count="4">
          <reference field="5" count="1">
            <x v="5"/>
          </reference>
          <reference field="6" count="1" selected="0">
            <x v="2"/>
          </reference>
          <reference field="7" count="1" selected="0">
            <x v="2"/>
          </reference>
          <reference field="10" count="1" selected="0">
            <x v="4"/>
          </reference>
        </references>
      </pivotArea>
    </format>
    <format dxfId="2248">
      <pivotArea dataOnly="0" labelOnly="1" outline="0" fieldPosition="0">
        <references count="4">
          <reference field="5" count="1">
            <x v="5"/>
          </reference>
          <reference field="6" count="1" selected="0">
            <x v="2"/>
          </reference>
          <reference field="7" count="1" selected="0">
            <x v="53"/>
          </reference>
          <reference field="10" count="1" selected="0">
            <x v="5"/>
          </reference>
        </references>
      </pivotArea>
    </format>
    <format dxfId="2247">
      <pivotArea dataOnly="0" labelOnly="1" outline="0" fieldPosition="0">
        <references count="4">
          <reference field="5" count="1">
            <x v="2"/>
          </reference>
          <reference field="6" count="1" selected="0">
            <x v="2"/>
          </reference>
          <reference field="7" count="1" selected="0">
            <x v="76"/>
          </reference>
          <reference field="10" count="1" selected="0">
            <x v="6"/>
          </reference>
        </references>
      </pivotArea>
    </format>
    <format dxfId="2246">
      <pivotArea dataOnly="0" labelOnly="1" outline="0" fieldPosition="0">
        <references count="4">
          <reference field="5" count="1">
            <x v="0"/>
          </reference>
          <reference field="6" count="1" selected="0">
            <x v="2"/>
          </reference>
          <reference field="7" count="1" selected="0">
            <x v="77"/>
          </reference>
          <reference field="10" count="1" selected="0">
            <x v="7"/>
          </reference>
        </references>
      </pivotArea>
    </format>
    <format dxfId="2245">
      <pivotArea dataOnly="0" labelOnly="1" outline="0" fieldPosition="0">
        <references count="4">
          <reference field="5" count="1">
            <x v="6"/>
          </reference>
          <reference field="6" count="1" selected="0">
            <x v="3"/>
          </reference>
          <reference field="7" count="1" selected="0">
            <x v="78"/>
          </reference>
          <reference field="10" count="1" selected="0">
            <x v="8"/>
          </reference>
        </references>
      </pivotArea>
    </format>
    <format dxfId="2244">
      <pivotArea dataOnly="0" labelOnly="1" outline="0" fieldPosition="0">
        <references count="4">
          <reference field="5" count="1">
            <x v="6"/>
          </reference>
          <reference field="6" count="1" selected="0">
            <x v="4"/>
          </reference>
          <reference field="7" count="1" selected="0">
            <x v="46"/>
          </reference>
          <reference field="10" count="1" selected="0">
            <x v="9"/>
          </reference>
        </references>
      </pivotArea>
    </format>
    <format dxfId="2243">
      <pivotArea dataOnly="0" labelOnly="1" outline="0" fieldPosition="0">
        <references count="4">
          <reference field="5" count="1">
            <x v="0"/>
          </reference>
          <reference field="6" count="1" selected="0">
            <x v="5"/>
          </reference>
          <reference field="7" count="1" selected="0">
            <x v="10"/>
          </reference>
          <reference field="10" count="1" selected="0">
            <x v="10"/>
          </reference>
        </references>
      </pivotArea>
    </format>
    <format dxfId="2242">
      <pivotArea dataOnly="0" labelOnly="1" outline="0" fieldPosition="0">
        <references count="4">
          <reference field="5" count="1">
            <x v="3"/>
          </reference>
          <reference field="6" count="1" selected="0">
            <x v="6"/>
          </reference>
          <reference field="7" count="1" selected="0">
            <x v="3"/>
          </reference>
          <reference field="10" count="1" selected="0">
            <x v="11"/>
          </reference>
        </references>
      </pivotArea>
    </format>
    <format dxfId="2241">
      <pivotArea dataOnly="0" labelOnly="1" outline="0" fieldPosition="0">
        <references count="4">
          <reference field="5" count="1">
            <x v="5"/>
          </reference>
          <reference field="6" count="1" selected="0">
            <x v="6"/>
          </reference>
          <reference field="7" count="1" selected="0">
            <x v="58"/>
          </reference>
          <reference field="10" count="1" selected="0">
            <x v="12"/>
          </reference>
        </references>
      </pivotArea>
    </format>
    <format dxfId="2240">
      <pivotArea dataOnly="0" labelOnly="1" outline="0" fieldPosition="0">
        <references count="4">
          <reference field="5" count="1">
            <x v="3"/>
          </reference>
          <reference field="6" count="1" selected="0">
            <x v="7"/>
          </reference>
          <reference field="7" count="1" selected="0">
            <x v="26"/>
          </reference>
          <reference field="10" count="1" selected="0">
            <x v="13"/>
          </reference>
        </references>
      </pivotArea>
    </format>
    <format dxfId="2239">
      <pivotArea dataOnly="0" labelOnly="1" outline="0" fieldPosition="0">
        <references count="4">
          <reference field="5" count="1">
            <x v="5"/>
          </reference>
          <reference field="6" count="1" selected="0">
            <x v="8"/>
          </reference>
          <reference field="7" count="1" selected="0">
            <x v="13"/>
          </reference>
          <reference field="10" count="1" selected="0">
            <x v="14"/>
          </reference>
        </references>
      </pivotArea>
    </format>
    <format dxfId="2238">
      <pivotArea dataOnly="0" labelOnly="1" outline="0" fieldPosition="0">
        <references count="4">
          <reference field="5" count="1">
            <x v="6"/>
          </reference>
          <reference field="6" count="1" selected="0">
            <x v="8"/>
          </reference>
          <reference field="7" count="1" selected="0">
            <x v="56"/>
          </reference>
          <reference field="10" count="1" selected="0">
            <x v="15"/>
          </reference>
        </references>
      </pivotArea>
    </format>
    <format dxfId="2237">
      <pivotArea dataOnly="0" labelOnly="1" outline="0" fieldPosition="0">
        <references count="4">
          <reference field="5" count="1">
            <x v="0"/>
          </reference>
          <reference field="6" count="1" selected="0">
            <x v="9"/>
          </reference>
          <reference field="7" count="1" selected="0">
            <x v="65"/>
          </reference>
          <reference field="10" count="1" selected="0">
            <x v="16"/>
          </reference>
        </references>
      </pivotArea>
    </format>
    <format dxfId="2236">
      <pivotArea dataOnly="0" labelOnly="1" outline="0" fieldPosition="0">
        <references count="4">
          <reference field="5" count="1">
            <x v="4"/>
          </reference>
          <reference field="6" count="1" selected="0">
            <x v="10"/>
          </reference>
          <reference field="7" count="1" selected="0">
            <x v="14"/>
          </reference>
          <reference field="10" count="1" selected="0">
            <x v="17"/>
          </reference>
        </references>
      </pivotArea>
    </format>
    <format dxfId="2235">
      <pivotArea dataOnly="0" labelOnly="1" outline="0" fieldPosition="0">
        <references count="4">
          <reference field="5" count="1">
            <x v="2"/>
          </reference>
          <reference field="6" count="1" selected="0">
            <x v="11"/>
          </reference>
          <reference field="7" count="1" selected="0">
            <x v="28"/>
          </reference>
          <reference field="10" count="1" selected="0">
            <x v="18"/>
          </reference>
        </references>
      </pivotArea>
    </format>
    <format dxfId="2234">
      <pivotArea dataOnly="0" labelOnly="1" outline="0" fieldPosition="0">
        <references count="4">
          <reference field="5" count="1">
            <x v="6"/>
          </reference>
          <reference field="6" count="1" selected="0">
            <x v="12"/>
          </reference>
          <reference field="7" count="1" selected="0">
            <x v="12"/>
          </reference>
          <reference field="10" count="1" selected="0">
            <x v="19"/>
          </reference>
        </references>
      </pivotArea>
    </format>
    <format dxfId="2233">
      <pivotArea dataOnly="0" labelOnly="1" outline="0" fieldPosition="0">
        <references count="4">
          <reference field="5" count="1">
            <x v="2"/>
          </reference>
          <reference field="6" count="1" selected="0">
            <x v="12"/>
          </reference>
          <reference field="7" count="1" selected="0">
            <x v="29"/>
          </reference>
          <reference field="10" count="1" selected="0">
            <x v="20"/>
          </reference>
        </references>
      </pivotArea>
    </format>
    <format dxfId="2232">
      <pivotArea dataOnly="0" labelOnly="1" outline="0" fieldPosition="0">
        <references count="4">
          <reference field="5" count="1">
            <x v="0"/>
          </reference>
          <reference field="6" count="1" selected="0">
            <x v="13"/>
          </reference>
          <reference field="7" count="1" selected="0">
            <x v="7"/>
          </reference>
          <reference field="10" count="1" selected="0">
            <x v="21"/>
          </reference>
        </references>
      </pivotArea>
    </format>
    <format dxfId="2231">
      <pivotArea dataOnly="0" labelOnly="1" outline="0" fieldPosition="0">
        <references count="4">
          <reference field="5" count="1">
            <x v="7"/>
          </reference>
          <reference field="6" count="1" selected="0">
            <x v="14"/>
          </reference>
          <reference field="7" count="1" selected="0">
            <x v="44"/>
          </reference>
          <reference field="10" count="1" selected="0">
            <x v="22"/>
          </reference>
        </references>
      </pivotArea>
    </format>
    <format dxfId="2230">
      <pivotArea dataOnly="0" labelOnly="1" outline="0" fieldPosition="0">
        <references count="4">
          <reference field="5" count="1">
            <x v="2"/>
          </reference>
          <reference field="6" count="1" selected="0">
            <x v="15"/>
          </reference>
          <reference field="7" count="1" selected="0">
            <x v="24"/>
          </reference>
          <reference field="10" count="1" selected="0">
            <x v="23"/>
          </reference>
        </references>
      </pivotArea>
    </format>
    <format dxfId="2229">
      <pivotArea dataOnly="0" labelOnly="1" outline="0" fieldPosition="0">
        <references count="4">
          <reference field="5" count="1">
            <x v="6"/>
          </reference>
          <reference field="6" count="1" selected="0">
            <x v="16"/>
          </reference>
          <reference field="7" count="1" selected="0">
            <x v="17"/>
          </reference>
          <reference field="10" count="1" selected="0">
            <x v="24"/>
          </reference>
        </references>
      </pivotArea>
    </format>
    <format dxfId="2228">
      <pivotArea dataOnly="0" labelOnly="1" outline="0" fieldPosition="0">
        <references count="4">
          <reference field="5" count="1">
            <x v="6"/>
          </reference>
          <reference field="6" count="1" selected="0">
            <x v="16"/>
          </reference>
          <reference field="7" count="1" selected="0">
            <x v="38"/>
          </reference>
          <reference field="10" count="1" selected="0">
            <x v="25"/>
          </reference>
        </references>
      </pivotArea>
    </format>
    <format dxfId="2227">
      <pivotArea dataOnly="0" labelOnly="1" outline="0" fieldPosition="0">
        <references count="4">
          <reference field="5" count="1">
            <x v="2"/>
          </reference>
          <reference field="6" count="1" selected="0">
            <x v="16"/>
          </reference>
          <reference field="7" count="1" selected="0">
            <x v="72"/>
          </reference>
          <reference field="10" count="1" selected="0">
            <x v="26"/>
          </reference>
        </references>
      </pivotArea>
    </format>
    <format dxfId="2226">
      <pivotArea dataOnly="0" labelOnly="1" outline="0" fieldPosition="0">
        <references count="4">
          <reference field="5" count="1">
            <x v="3"/>
          </reference>
          <reference field="6" count="1" selected="0">
            <x v="17"/>
          </reference>
          <reference field="7" count="1" selected="0">
            <x v="49"/>
          </reference>
          <reference field="10" count="1" selected="0">
            <x v="27"/>
          </reference>
        </references>
      </pivotArea>
    </format>
    <format dxfId="2225">
      <pivotArea dataOnly="0" labelOnly="1" outline="0" fieldPosition="0">
        <references count="4">
          <reference field="5" count="1">
            <x v="6"/>
          </reference>
          <reference field="6" count="1" selected="0">
            <x v="18"/>
          </reference>
          <reference field="7" count="1" selected="0">
            <x v="11"/>
          </reference>
          <reference field="10" count="1" selected="0">
            <x v="28"/>
          </reference>
        </references>
      </pivotArea>
    </format>
    <format dxfId="2224">
      <pivotArea dataOnly="0" labelOnly="1" outline="0" fieldPosition="0">
        <references count="4">
          <reference field="5" count="1">
            <x v="4"/>
          </reference>
          <reference field="6" count="1" selected="0">
            <x v="19"/>
          </reference>
          <reference field="7" count="1" selected="0">
            <x v="18"/>
          </reference>
          <reference field="10" count="1" selected="0">
            <x v="29"/>
          </reference>
        </references>
      </pivotArea>
    </format>
    <format dxfId="2223">
      <pivotArea dataOnly="0" labelOnly="1" outline="0" fieldPosition="0">
        <references count="4">
          <reference field="5" count="1">
            <x v="2"/>
          </reference>
          <reference field="6" count="1" selected="0">
            <x v="19"/>
          </reference>
          <reference field="7" count="1" selected="0">
            <x v="59"/>
          </reference>
          <reference field="10" count="1" selected="0">
            <x v="30"/>
          </reference>
        </references>
      </pivotArea>
    </format>
    <format dxfId="2222">
      <pivotArea dataOnly="0" labelOnly="1" outline="0" fieldPosition="0">
        <references count="4">
          <reference field="5" count="1">
            <x v="6"/>
          </reference>
          <reference field="6" count="1" selected="0">
            <x v="20"/>
          </reference>
          <reference field="7" count="1" selected="0">
            <x v="74"/>
          </reference>
          <reference field="10" count="1" selected="0">
            <x v="31"/>
          </reference>
        </references>
      </pivotArea>
    </format>
    <format dxfId="2221">
      <pivotArea dataOnly="0" labelOnly="1" outline="0" fieldPosition="0">
        <references count="4">
          <reference field="5" count="1">
            <x v="2"/>
          </reference>
          <reference field="6" count="1" selected="0">
            <x v="21"/>
          </reference>
          <reference field="7" count="1" selected="0">
            <x v="41"/>
          </reference>
          <reference field="10" count="1" selected="0">
            <x v="32"/>
          </reference>
        </references>
      </pivotArea>
    </format>
    <format dxfId="2220">
      <pivotArea dataOnly="0" labelOnly="1" outline="0" fieldPosition="0">
        <references count="4">
          <reference field="5" count="1">
            <x v="3"/>
          </reference>
          <reference field="6" count="1" selected="0">
            <x v="21"/>
          </reference>
          <reference field="7" count="1" selected="0">
            <x v="70"/>
          </reference>
          <reference field="10" count="1" selected="0">
            <x v="33"/>
          </reference>
        </references>
      </pivotArea>
    </format>
    <format dxfId="2219">
      <pivotArea dataOnly="0" labelOnly="1" outline="0" fieldPosition="0">
        <references count="4">
          <reference field="5" count="1">
            <x v="0"/>
          </reference>
          <reference field="6" count="1" selected="0">
            <x v="22"/>
          </reference>
          <reference field="7" count="1" selected="0">
            <x v="4"/>
          </reference>
          <reference field="10" count="1" selected="0">
            <x v="34"/>
          </reference>
        </references>
      </pivotArea>
    </format>
    <format dxfId="2218">
      <pivotArea dataOnly="0" labelOnly="1" outline="0" fieldPosition="0">
        <references count="4">
          <reference field="5" count="1">
            <x v="6"/>
          </reference>
          <reference field="6" count="1" selected="0">
            <x v="22"/>
          </reference>
          <reference field="7" count="1" selected="0">
            <x v="51"/>
          </reference>
          <reference field="10" count="1" selected="0">
            <x v="35"/>
          </reference>
        </references>
      </pivotArea>
    </format>
    <format dxfId="2217">
      <pivotArea dataOnly="0" labelOnly="1" outline="0" fieldPosition="0">
        <references count="4">
          <reference field="5" count="1">
            <x v="2"/>
          </reference>
          <reference field="6" count="1" selected="0">
            <x v="23"/>
          </reference>
          <reference field="7" count="1" selected="0">
            <x v="30"/>
          </reference>
          <reference field="10" count="1" selected="0">
            <x v="36"/>
          </reference>
        </references>
      </pivotArea>
    </format>
    <format dxfId="2216">
      <pivotArea dataOnly="0" labelOnly="1" outline="0" fieldPosition="0">
        <references count="4">
          <reference field="5" count="1">
            <x v="6"/>
          </reference>
          <reference field="6" count="1" selected="0">
            <x v="23"/>
          </reference>
          <reference field="7" count="1" selected="0">
            <x v="31"/>
          </reference>
          <reference field="10" count="1" selected="0">
            <x v="37"/>
          </reference>
        </references>
      </pivotArea>
    </format>
    <format dxfId="2215">
      <pivotArea dataOnly="0" labelOnly="1" outline="0" fieldPosition="0">
        <references count="4">
          <reference field="5" count="1">
            <x v="2"/>
          </reference>
          <reference field="6" count="1" selected="0">
            <x v="23"/>
          </reference>
          <reference field="7" count="1" selected="0">
            <x v="48"/>
          </reference>
          <reference field="10" count="1" selected="0">
            <x v="38"/>
          </reference>
        </references>
      </pivotArea>
    </format>
    <format dxfId="2214">
      <pivotArea dataOnly="0" labelOnly="1" outline="0" fieldPosition="0">
        <references count="4">
          <reference field="5" count="1">
            <x v="6"/>
          </reference>
          <reference field="6" count="1" selected="0">
            <x v="23"/>
          </reference>
          <reference field="7" count="1" selected="0">
            <x v="67"/>
          </reference>
          <reference field="10" count="1" selected="0">
            <x v="39"/>
          </reference>
        </references>
      </pivotArea>
    </format>
    <format dxfId="2213">
      <pivotArea dataOnly="0" labelOnly="1" outline="0" fieldPosition="0">
        <references count="4">
          <reference field="5" count="1">
            <x v="6"/>
          </reference>
          <reference field="6" count="1" selected="0">
            <x v="24"/>
          </reference>
          <reference field="7" count="1" selected="0">
            <x v="67"/>
          </reference>
          <reference field="10" count="1" selected="0">
            <x v="40"/>
          </reference>
        </references>
      </pivotArea>
    </format>
    <format dxfId="2212">
      <pivotArea dataOnly="0" labelOnly="1" outline="0" fieldPosition="0">
        <references count="4">
          <reference field="5" count="1">
            <x v="6"/>
          </reference>
          <reference field="6" count="1" selected="0">
            <x v="25"/>
          </reference>
          <reference field="7" count="1" selected="0">
            <x v="51"/>
          </reference>
          <reference field="10" count="1" selected="0">
            <x v="41"/>
          </reference>
        </references>
      </pivotArea>
    </format>
    <format dxfId="2211">
      <pivotArea dataOnly="0" labelOnly="1" outline="0" fieldPosition="0">
        <references count="4">
          <reference field="5" count="1">
            <x v="0"/>
          </reference>
          <reference field="6" count="1" selected="0">
            <x v="25"/>
          </reference>
          <reference field="7" count="1" selected="0">
            <x v="55"/>
          </reference>
          <reference field="10" count="1" selected="0">
            <x v="42"/>
          </reference>
        </references>
      </pivotArea>
    </format>
    <format dxfId="2210">
      <pivotArea dataOnly="0" labelOnly="1" outline="0" fieldPosition="0">
        <references count="4">
          <reference field="5" count="1">
            <x v="2"/>
          </reference>
          <reference field="6" count="1" selected="0">
            <x v="26"/>
          </reference>
          <reference field="7" count="1" selected="0">
            <x v="68"/>
          </reference>
          <reference field="10" count="1" selected="0">
            <x v="43"/>
          </reference>
        </references>
      </pivotArea>
    </format>
    <format dxfId="2209">
      <pivotArea dataOnly="0" labelOnly="1" outline="0" fieldPosition="0">
        <references count="4">
          <reference field="5" count="1">
            <x v="0"/>
          </reference>
          <reference field="6" count="1" selected="0">
            <x v="27"/>
          </reference>
          <reference field="7" count="1" selected="0">
            <x v="23"/>
          </reference>
          <reference field="10" count="1" selected="0">
            <x v="44"/>
          </reference>
        </references>
      </pivotArea>
    </format>
    <format dxfId="2208">
      <pivotArea dataOnly="0" labelOnly="1" outline="0" fieldPosition="0">
        <references count="4">
          <reference field="5" count="1">
            <x v="2"/>
          </reference>
          <reference field="6" count="1" selected="0">
            <x v="27"/>
          </reference>
          <reference field="7" count="1" selected="0">
            <x v="69"/>
          </reference>
          <reference field="10" count="1" selected="0">
            <x v="45"/>
          </reference>
        </references>
      </pivotArea>
    </format>
    <format dxfId="2207">
      <pivotArea dataOnly="0" labelOnly="1" outline="0" fieldPosition="0">
        <references count="4">
          <reference field="5" count="1">
            <x v="6"/>
          </reference>
          <reference field="6" count="1" selected="0">
            <x v="27"/>
          </reference>
          <reference field="7" count="1" selected="0">
            <x v="74"/>
          </reference>
          <reference field="10" count="1" selected="0">
            <x v="46"/>
          </reference>
        </references>
      </pivotArea>
    </format>
    <format dxfId="2206">
      <pivotArea dataOnly="0" labelOnly="1" outline="0" fieldPosition="0">
        <references count="4">
          <reference field="5" count="1">
            <x v="2"/>
          </reference>
          <reference field="6" count="1" selected="0">
            <x v="28"/>
          </reference>
          <reference field="7" count="1" selected="0">
            <x v="64"/>
          </reference>
          <reference field="10" count="1" selected="0">
            <x v="47"/>
          </reference>
        </references>
      </pivotArea>
    </format>
    <format dxfId="2205">
      <pivotArea dataOnly="0" labelOnly="1" outline="0" fieldPosition="0">
        <references count="4">
          <reference field="5" count="1">
            <x v="0"/>
          </reference>
          <reference field="6" count="1" selected="0">
            <x v="29"/>
          </reference>
          <reference field="7" count="1" selected="0">
            <x v="8"/>
          </reference>
          <reference field="10" count="1" selected="0">
            <x v="48"/>
          </reference>
        </references>
      </pivotArea>
    </format>
    <format dxfId="2204">
      <pivotArea dataOnly="0" labelOnly="1" outline="0" fieldPosition="0">
        <references count="4">
          <reference field="5" count="1">
            <x v="7"/>
          </reference>
          <reference field="6" count="1" selected="0">
            <x v="30"/>
          </reference>
          <reference field="7" count="1" selected="0">
            <x v="32"/>
          </reference>
          <reference field="10" count="1" selected="0">
            <x v="49"/>
          </reference>
        </references>
      </pivotArea>
    </format>
    <format dxfId="2203">
      <pivotArea dataOnly="0" labelOnly="1" outline="0" fieldPosition="0">
        <references count="4">
          <reference field="5" count="1">
            <x v="5"/>
          </reference>
          <reference field="6" count="1" selected="0">
            <x v="31"/>
          </reference>
          <reference field="7" count="1" selected="0">
            <x v="40"/>
          </reference>
          <reference field="10" count="1" selected="0">
            <x v="50"/>
          </reference>
        </references>
      </pivotArea>
    </format>
    <format dxfId="2202">
      <pivotArea dataOnly="0" labelOnly="1" outline="0" fieldPosition="0">
        <references count="4">
          <reference field="5" count="1">
            <x v="0"/>
          </reference>
          <reference field="6" count="1" selected="0">
            <x v="32"/>
          </reference>
          <reference field="7" count="1" selected="0">
            <x v="50"/>
          </reference>
          <reference field="10" count="1" selected="0">
            <x v="51"/>
          </reference>
        </references>
      </pivotArea>
    </format>
    <format dxfId="2201">
      <pivotArea dataOnly="0" labelOnly="1" outline="0" fieldPosition="0">
        <references count="4">
          <reference field="5" count="1">
            <x v="6"/>
          </reference>
          <reference field="6" count="1" selected="0">
            <x v="33"/>
          </reference>
          <reference field="7" count="1" selected="0">
            <x v="60"/>
          </reference>
          <reference field="10" count="1" selected="0">
            <x v="52"/>
          </reference>
        </references>
      </pivotArea>
    </format>
    <format dxfId="2200">
      <pivotArea dataOnly="0" labelOnly="1" outline="0" fieldPosition="0">
        <references count="4">
          <reference field="5" count="1">
            <x v="5"/>
          </reference>
          <reference field="6" count="1" selected="0">
            <x v="34"/>
          </reference>
          <reference field="7" count="1" selected="0">
            <x v="19"/>
          </reference>
          <reference field="10" count="1" selected="0">
            <x v="53"/>
          </reference>
        </references>
      </pivotArea>
    </format>
    <format dxfId="2199">
      <pivotArea dataOnly="0" labelOnly="1" outline="0" fieldPosition="0">
        <references count="4">
          <reference field="5" count="1">
            <x v="2"/>
          </reference>
          <reference field="6" count="1" selected="0">
            <x v="34"/>
          </reference>
          <reference field="7" count="1" selected="0">
            <x v="34"/>
          </reference>
          <reference field="10" count="1" selected="0">
            <x v="54"/>
          </reference>
        </references>
      </pivotArea>
    </format>
    <format dxfId="2198">
      <pivotArea dataOnly="0" labelOnly="1" outline="0" fieldPosition="0">
        <references count="4">
          <reference field="5" count="1">
            <x v="6"/>
          </reference>
          <reference field="6" count="1" selected="0">
            <x v="35"/>
          </reference>
          <reference field="7" count="1" selected="0">
            <x v="37"/>
          </reference>
          <reference field="10" count="1" selected="0">
            <x v="55"/>
          </reference>
        </references>
      </pivotArea>
    </format>
    <format dxfId="2197">
      <pivotArea dataOnly="0" labelOnly="1" outline="0" fieldPosition="0">
        <references count="4">
          <reference field="5" count="1">
            <x v="6"/>
          </reference>
          <reference field="6" count="1" selected="0">
            <x v="36"/>
          </reference>
          <reference field="7" count="1" selected="0">
            <x v="16"/>
          </reference>
          <reference field="10" count="1" selected="0">
            <x v="57"/>
          </reference>
        </references>
      </pivotArea>
    </format>
    <format dxfId="2196">
      <pivotArea dataOnly="0" labelOnly="1" outline="0" fieldPosition="0">
        <references count="4">
          <reference field="5" count="1">
            <x v="2"/>
          </reference>
          <reference field="6" count="1" selected="0">
            <x v="37"/>
          </reference>
          <reference field="7" count="1" selected="0">
            <x v="80"/>
          </reference>
          <reference field="10" count="1" selected="0">
            <x v="58"/>
          </reference>
        </references>
      </pivotArea>
    </format>
    <format dxfId="2195">
      <pivotArea dataOnly="0" labelOnly="1" outline="0" fieldPosition="0">
        <references count="4">
          <reference field="5" count="1">
            <x v="2"/>
          </reference>
          <reference field="6" count="1" selected="0">
            <x v="39"/>
          </reference>
          <reference field="7" count="1" selected="0">
            <x v="33"/>
          </reference>
          <reference field="10" count="1" selected="0">
            <x v="60"/>
          </reference>
        </references>
      </pivotArea>
    </format>
    <format dxfId="2194">
      <pivotArea dataOnly="0" labelOnly="1" outline="0" fieldPosition="0">
        <references count="4">
          <reference field="5" count="1">
            <x v="6"/>
          </reference>
          <reference field="6" count="1" selected="0">
            <x v="40"/>
          </reference>
          <reference field="7" count="1" selected="0">
            <x v="47"/>
          </reference>
          <reference field="10" count="1" selected="0">
            <x v="61"/>
          </reference>
        </references>
      </pivotArea>
    </format>
    <format dxfId="2193">
      <pivotArea dataOnly="0" labelOnly="1" outline="0" fieldPosition="0">
        <references count="4">
          <reference field="5" count="1">
            <x v="2"/>
          </reference>
          <reference field="6" count="1" selected="0">
            <x v="41"/>
          </reference>
          <reference field="7" count="1" selected="0">
            <x v="24"/>
          </reference>
          <reference field="10" count="1" selected="0">
            <x v="62"/>
          </reference>
        </references>
      </pivotArea>
    </format>
    <format dxfId="2192">
      <pivotArea dataOnly="0" labelOnly="1" outline="0" fieldPosition="0">
        <references count="4">
          <reference field="5" count="1">
            <x v="6"/>
          </reference>
          <reference field="6" count="1" selected="0">
            <x v="42"/>
          </reference>
          <reference field="7" count="1" selected="0">
            <x v="79"/>
          </reference>
          <reference field="10" count="1" selected="0">
            <x v="63"/>
          </reference>
        </references>
      </pivotArea>
    </format>
    <format dxfId="2191">
      <pivotArea dataOnly="0" labelOnly="1" outline="0" fieldPosition="0">
        <references count="4">
          <reference field="5" count="1">
            <x v="3"/>
          </reference>
          <reference field="6" count="1" selected="0">
            <x v="43"/>
          </reference>
          <reference field="7" count="1" selected="0">
            <x v="75"/>
          </reference>
          <reference field="10" count="1" selected="0">
            <x v="65"/>
          </reference>
        </references>
      </pivotArea>
    </format>
    <format dxfId="2190">
      <pivotArea dataOnly="0" labelOnly="1" outline="0" fieldPosition="0">
        <references count="4">
          <reference field="5" count="1">
            <x v="3"/>
          </reference>
          <reference field="6" count="1" selected="0">
            <x v="45"/>
          </reference>
          <reference field="7" count="1" selected="0">
            <x v="1"/>
          </reference>
          <reference field="10" count="1" selected="0">
            <x v="67"/>
          </reference>
        </references>
      </pivotArea>
    </format>
    <format dxfId="2189">
      <pivotArea dataOnly="0" labelOnly="1" outline="0" fieldPosition="0">
        <references count="4">
          <reference field="5" count="1">
            <x v="2"/>
          </reference>
          <reference field="6" count="1" selected="0">
            <x v="46"/>
          </reference>
          <reference field="7" count="1" selected="0">
            <x v="62"/>
          </reference>
          <reference field="10" count="1" selected="0">
            <x v="68"/>
          </reference>
        </references>
      </pivotArea>
    </format>
    <format dxfId="2188">
      <pivotArea dataOnly="0" labelOnly="1" outline="0" fieldPosition="0">
        <references count="4">
          <reference field="5" count="1">
            <x v="5"/>
          </reference>
          <reference field="6" count="1" selected="0">
            <x v="47"/>
          </reference>
          <reference field="7" count="1" selected="0">
            <x v="39"/>
          </reference>
          <reference field="10" count="1" selected="0">
            <x v="69"/>
          </reference>
        </references>
      </pivotArea>
    </format>
    <format dxfId="2187">
      <pivotArea dataOnly="0" labelOnly="1" outline="0" fieldPosition="0">
        <references count="4">
          <reference field="5" count="1">
            <x v="6"/>
          </reference>
          <reference field="6" count="1" selected="0">
            <x v="48"/>
          </reference>
          <reference field="7" count="1" selected="0">
            <x v="25"/>
          </reference>
          <reference field="10" count="1" selected="0">
            <x v="70"/>
          </reference>
        </references>
      </pivotArea>
    </format>
    <format dxfId="2186">
      <pivotArea dataOnly="0" labelOnly="1" outline="0" fieldPosition="0">
        <references count="4">
          <reference field="5" count="1">
            <x v="0"/>
          </reference>
          <reference field="6" count="1" selected="0">
            <x v="50"/>
          </reference>
          <reference field="7" count="1" selected="0">
            <x v="66"/>
          </reference>
          <reference field="10" count="1" selected="0">
            <x v="73"/>
          </reference>
        </references>
      </pivotArea>
    </format>
    <format dxfId="2185">
      <pivotArea dataOnly="0" labelOnly="1" outline="0" fieldPosition="0">
        <references count="4">
          <reference field="5" count="1">
            <x v="0"/>
          </reference>
          <reference field="6" count="1" selected="0">
            <x v="50"/>
          </reference>
          <reference field="7" count="1" selected="0">
            <x v="71"/>
          </reference>
          <reference field="10" count="1" selected="0">
            <x v="74"/>
          </reference>
        </references>
      </pivotArea>
    </format>
    <format dxfId="2184">
      <pivotArea dataOnly="0" labelOnly="1" outline="0" fieldPosition="0">
        <references count="4">
          <reference field="5" count="1">
            <x v="2"/>
          </reference>
          <reference field="6" count="1" selected="0">
            <x v="51"/>
          </reference>
          <reference field="7" count="1" selected="0">
            <x v="15"/>
          </reference>
          <reference field="10" count="1" selected="0">
            <x v="75"/>
          </reference>
        </references>
      </pivotArea>
    </format>
    <format dxfId="2183">
      <pivotArea dataOnly="0" labelOnly="1" outline="0" fieldPosition="0">
        <references count="4">
          <reference field="5" count="1">
            <x v="0"/>
          </reference>
          <reference field="6" count="1" selected="0">
            <x v="52"/>
          </reference>
          <reference field="7" count="1" selected="0">
            <x v="43"/>
          </reference>
          <reference field="10" count="1" selected="0">
            <x v="76"/>
          </reference>
        </references>
      </pivotArea>
    </format>
    <format dxfId="2182">
      <pivotArea dataOnly="0" labelOnly="1" outline="0" fieldPosition="0">
        <references count="4">
          <reference field="5" count="1">
            <x v="2"/>
          </reference>
          <reference field="6" count="1" selected="0">
            <x v="52"/>
          </reference>
          <reference field="7" count="1" selected="0">
            <x v="71"/>
          </reference>
          <reference field="10" count="1" selected="0">
            <x v="77"/>
          </reference>
        </references>
      </pivotArea>
    </format>
    <format dxfId="2181">
      <pivotArea dataOnly="0" labelOnly="1" outline="0" fieldPosition="0">
        <references count="4">
          <reference field="5" count="1">
            <x v="6"/>
          </reference>
          <reference field="6" count="1" selected="0">
            <x v="53"/>
          </reference>
          <reference field="7" count="1" selected="0">
            <x v="9"/>
          </reference>
          <reference field="10" count="1" selected="0">
            <x v="78"/>
          </reference>
        </references>
      </pivotArea>
    </format>
    <format dxfId="2180">
      <pivotArea dataOnly="0" labelOnly="1" outline="0" fieldPosition="0">
        <references count="4">
          <reference field="5" count="1">
            <x v="2"/>
          </reference>
          <reference field="6" count="1" selected="0">
            <x v="54"/>
          </reference>
          <reference field="7" count="1" selected="0">
            <x v="54"/>
          </reference>
          <reference field="10" count="1" selected="0">
            <x v="79"/>
          </reference>
        </references>
      </pivotArea>
    </format>
    <format dxfId="2179">
      <pivotArea dataOnly="0" labelOnly="1" outline="0" fieldPosition="0">
        <references count="4">
          <reference field="5" count="1">
            <x v="3"/>
          </reference>
          <reference field="6" count="1" selected="0">
            <x v="55"/>
          </reference>
          <reference field="7" count="1" selected="0">
            <x v="5"/>
          </reference>
          <reference field="10" count="1" selected="0">
            <x v="80"/>
          </reference>
        </references>
      </pivotArea>
    </format>
    <format dxfId="2178">
      <pivotArea dataOnly="0" labelOnly="1" outline="0" fieldPosition="0">
        <references count="4">
          <reference field="5" count="1">
            <x v="3"/>
          </reference>
          <reference field="6" count="1" selected="0">
            <x v="56"/>
          </reference>
          <reference field="7" count="1" selected="0">
            <x v="20"/>
          </reference>
          <reference field="10" count="1" selected="0">
            <x v="81"/>
          </reference>
        </references>
      </pivotArea>
    </format>
    <format dxfId="2177">
      <pivotArea dataOnly="0" labelOnly="1" outline="0" fieldPosition="0">
        <references count="4">
          <reference field="5" count="1">
            <x v="2"/>
          </reference>
          <reference field="6" count="1" selected="0">
            <x v="57"/>
          </reference>
          <reference field="7" count="1" selected="0">
            <x v="73"/>
          </reference>
          <reference field="10" count="1" selected="0">
            <x v="82"/>
          </reference>
        </references>
      </pivotArea>
    </format>
    <format dxfId="2176">
      <pivotArea dataOnly="0" labelOnly="1" outline="0" fieldPosition="0">
        <references count="4">
          <reference field="5" count="1">
            <x v="2"/>
          </reference>
          <reference field="6" count="1" selected="0">
            <x v="58"/>
          </reference>
          <reference field="7" count="1" selected="0">
            <x v="6"/>
          </reference>
          <reference field="10" count="1" selected="0">
            <x v="83"/>
          </reference>
        </references>
      </pivotArea>
    </format>
    <format dxfId="2175">
      <pivotArea dataOnly="0" labelOnly="1" outline="0" fieldPosition="0">
        <references count="4">
          <reference field="5" count="1">
            <x v="2"/>
          </reference>
          <reference field="6" count="1" selected="0">
            <x v="59"/>
          </reference>
          <reference field="7" count="1" selected="0">
            <x v="27"/>
          </reference>
          <reference field="10" count="1" selected="0">
            <x v="84"/>
          </reference>
        </references>
      </pivotArea>
    </format>
    <format dxfId="2174">
      <pivotArea dataOnly="0" labelOnly="1" outline="0" fieldPosition="0">
        <references count="4">
          <reference field="5" count="1">
            <x v="2"/>
          </reference>
          <reference field="6" count="1" selected="0">
            <x v="60"/>
          </reference>
          <reference field="7" count="1" selected="0">
            <x v="64"/>
          </reference>
          <reference field="10" count="1" selected="0">
            <x v="86"/>
          </reference>
        </references>
      </pivotArea>
    </format>
    <format dxfId="2173">
      <pivotArea dataOnly="0" labelOnly="1" outline="0" fieldPosition="0">
        <references count="4">
          <reference field="5" count="1">
            <x v="6"/>
          </reference>
          <reference field="6" count="1" selected="0">
            <x v="61"/>
          </reference>
          <reference field="7" count="1" selected="0">
            <x v="22"/>
          </reference>
          <reference field="10" count="1" selected="0">
            <x v="87"/>
          </reference>
        </references>
      </pivotArea>
    </format>
    <format dxfId="2172">
      <pivotArea dataOnly="0" labelOnly="1" outline="0" fieldPosition="0">
        <references count="4">
          <reference field="5" count="1">
            <x v="2"/>
          </reference>
          <reference field="6" count="1" selected="0">
            <x v="61"/>
          </reference>
          <reference field="7" count="1" selected="0">
            <x v="57"/>
          </reference>
          <reference field="10" count="1" selected="0">
            <x v="88"/>
          </reference>
        </references>
      </pivotArea>
    </format>
    <format dxfId="2171">
      <pivotArea dataOnly="0" labelOnly="1" outline="0" fieldPosition="0">
        <references count="4">
          <reference field="5" count="1">
            <x v="6"/>
          </reference>
          <reference field="6" count="1" selected="0">
            <x v="62"/>
          </reference>
          <reference field="7" count="1" selected="0">
            <x v="81"/>
          </reference>
          <reference field="10" count="1" selected="0">
            <x v="89"/>
          </reference>
        </references>
      </pivotArea>
    </format>
    <format dxfId="2170">
      <pivotArea dataOnly="0" labelOnly="1" outline="0" fieldPosition="0">
        <references count="4">
          <reference field="5" count="1">
            <x v="0"/>
          </reference>
          <reference field="6" count="1" selected="0">
            <x v="63"/>
          </reference>
          <reference field="7" count="1" selected="0">
            <x v="57"/>
          </reference>
          <reference field="10" count="1" selected="0">
            <x v="90"/>
          </reference>
        </references>
      </pivotArea>
    </format>
    <format dxfId="2169">
      <pivotArea dataOnly="0" labelOnly="1" outline="0" fieldPosition="0">
        <references count="4">
          <reference field="5" count="1">
            <x v="0"/>
          </reference>
          <reference field="6" count="1" selected="0">
            <x v="64"/>
          </reference>
          <reference field="7" count="1" selected="0">
            <x v="22"/>
          </reference>
          <reference field="10" count="1" selected="0">
            <x v="91"/>
          </reference>
        </references>
      </pivotArea>
    </format>
    <format dxfId="2168">
      <pivotArea dataOnly="0" labelOnly="1" outline="0" fieldPosition="0">
        <references count="4">
          <reference field="5" count="1">
            <x v="3"/>
          </reference>
          <reference field="6" count="1" selected="0">
            <x v="65"/>
          </reference>
          <reference field="7" count="1" selected="0">
            <x v="76"/>
          </reference>
          <reference field="10" count="1" selected="0">
            <x v="92"/>
          </reference>
        </references>
      </pivotArea>
    </format>
    <format dxfId="2167">
      <pivotArea dataOnly="0" labelOnly="1" outline="0" fieldPosition="0">
        <references count="4">
          <reference field="5" count="1">
            <x v="0"/>
          </reference>
          <reference field="6" count="1" selected="0">
            <x v="66"/>
          </reference>
          <reference field="7" count="1" selected="0">
            <x v="71"/>
          </reference>
          <reference field="10" count="1" selected="0">
            <x v="93"/>
          </reference>
        </references>
      </pivotArea>
    </format>
    <format dxfId="2166">
      <pivotArea dataOnly="0" labelOnly="1" outline="0" fieldPosition="0">
        <references count="4">
          <reference field="5" count="1">
            <x v="0"/>
          </reference>
          <reference field="6" count="1" selected="0">
            <x v="67"/>
          </reference>
          <reference field="7" count="1" selected="0">
            <x v="21"/>
          </reference>
          <reference field="10" count="1" selected="0">
            <x v="94"/>
          </reference>
        </references>
      </pivotArea>
    </format>
    <format dxfId="2165">
      <pivotArea dataOnly="0" labelOnly="1" outline="0" fieldPosition="0">
        <references count="4">
          <reference field="5" count="1">
            <x v="0"/>
          </reference>
          <reference field="6" count="1" selected="0">
            <x v="68"/>
          </reference>
          <reference field="7" count="1" selected="0">
            <x v="42"/>
          </reference>
          <reference field="10" count="1" selected="0">
            <x v="95"/>
          </reference>
        </references>
      </pivotArea>
    </format>
    <format dxfId="2164">
      <pivotArea dataOnly="0" labelOnly="1" outline="0" fieldPosition="0">
        <references count="4">
          <reference field="5" count="1">
            <x v="2"/>
          </reference>
          <reference field="6" count="1" selected="0">
            <x v="69"/>
          </reference>
          <reference field="7" count="1" selected="0">
            <x v="35"/>
          </reference>
          <reference field="10" count="1" selected="0">
            <x v="96"/>
          </reference>
        </references>
      </pivotArea>
    </format>
    <format dxfId="2163">
      <pivotArea dataOnly="0" labelOnly="1" outline="0" fieldPosition="0">
        <references count="4">
          <reference field="5" count="1">
            <x v="0"/>
          </reference>
          <reference field="6" count="1" selected="0">
            <x v="70"/>
          </reference>
          <reference field="7" count="1" selected="0">
            <x v="51"/>
          </reference>
          <reference field="10" count="1" selected="0">
            <x v="97"/>
          </reference>
        </references>
      </pivotArea>
    </format>
    <format dxfId="2162">
      <pivotArea dataOnly="0" labelOnly="1" outline="0" fieldPosition="0">
        <references count="4">
          <reference field="5" count="1">
            <x v="2"/>
          </reference>
          <reference field="6" count="1" selected="0">
            <x v="71"/>
          </reference>
          <reference field="7" count="1" selected="0">
            <x v="8"/>
          </reference>
          <reference field="10" count="1" selected="0">
            <x v="98"/>
          </reference>
        </references>
      </pivotArea>
    </format>
    <format dxfId="2161">
      <pivotArea dataOnly="0" labelOnly="1" outline="0" fieldPosition="0">
        <references count="4">
          <reference field="5" count="1">
            <x v="4"/>
          </reference>
          <reference field="6" count="1" selected="0">
            <x v="73"/>
          </reference>
          <reference field="7" count="1" selected="0">
            <x v="82"/>
          </reference>
          <reference field="10" count="1" selected="0">
            <x v="100"/>
          </reference>
        </references>
      </pivotArea>
    </format>
    <format dxfId="2160">
      <pivotArea dataOnly="0" labelOnly="1" outline="0" fieldPosition="0">
        <references count="4">
          <reference field="5" count="1">
            <x v="2"/>
          </reference>
          <reference field="6" count="1" selected="0">
            <x v="74"/>
          </reference>
          <reference field="7" count="1" selected="0">
            <x v="36"/>
          </reference>
          <reference field="10" count="1" selected="0">
            <x v="101"/>
          </reference>
        </references>
      </pivotArea>
    </format>
    <format dxfId="2159">
      <pivotArea dataOnly="0" labelOnly="1" outline="0" fieldPosition="0">
        <references count="4">
          <reference field="5" count="1">
            <x v="1"/>
          </reference>
          <reference field="6" count="1" selected="0">
            <x v="75"/>
          </reference>
          <reference field="7" count="1" selected="0">
            <x v="52"/>
          </reference>
          <reference field="10" count="1" selected="0">
            <x v="102"/>
          </reference>
        </references>
      </pivotArea>
    </format>
    <format dxfId="2158">
      <pivotArea dataOnly="0" labelOnly="1" outline="0" fieldPosition="0">
        <references count="4">
          <reference field="5" count="1">
            <x v="6"/>
          </reference>
          <reference field="6" count="1" selected="0">
            <x v="76"/>
          </reference>
          <reference field="7" count="1" selected="0">
            <x v="61"/>
          </reference>
          <reference field="10" count="1" selected="0">
            <x v="103"/>
          </reference>
        </references>
      </pivotArea>
    </format>
    <format dxfId="2157">
      <pivotArea dataOnly="0" labelOnly="1" outline="0" fieldPosition="0">
        <references count="4">
          <reference field="5" count="1">
            <x v="6"/>
          </reference>
          <reference field="6" count="1" selected="0">
            <x v="77"/>
          </reference>
          <reference field="7" count="1" selected="0">
            <x v="38"/>
          </reference>
          <reference field="10" count="1" selected="0">
            <x v="104"/>
          </reference>
        </references>
      </pivotArea>
    </format>
    <format dxfId="2156">
      <pivotArea dataOnly="0" labelOnly="1" outline="0" fieldPosition="0">
        <references count="4">
          <reference field="5" count="1">
            <x v="0"/>
          </reference>
          <reference field="6" count="1" selected="0">
            <x v="77"/>
          </reference>
          <reference field="7" count="1" selected="0">
            <x v="45"/>
          </reference>
          <reference field="10" count="1" selected="0">
            <x v="105"/>
          </reference>
        </references>
      </pivotArea>
    </format>
    <format dxfId="2155">
      <pivotArea dataOnly="0" labelOnly="1" outline="0" fieldPosition="0">
        <references count="1">
          <reference field="6" count="1">
            <x v="49"/>
          </reference>
        </references>
      </pivotArea>
    </format>
    <format dxfId="2154">
      <pivotArea dataOnly="0" labelOnly="1" outline="0" fieldPosition="0">
        <references count="2">
          <reference field="6" count="1" selected="0">
            <x v="49"/>
          </reference>
          <reference field="7" count="2">
            <x v="18"/>
            <x v="20"/>
          </reference>
        </references>
      </pivotArea>
    </format>
    <format dxfId="2153">
      <pivotArea dataOnly="0" labelOnly="1" outline="0" fieldPosition="0">
        <references count="3">
          <reference field="6" count="1" selected="0">
            <x v="49"/>
          </reference>
          <reference field="7" count="1" selected="0">
            <x v="18"/>
          </reference>
          <reference field="10" count="1">
            <x v="71"/>
          </reference>
        </references>
      </pivotArea>
    </format>
    <format dxfId="2152">
      <pivotArea dataOnly="0" labelOnly="1" outline="0" fieldPosition="0">
        <references count="3">
          <reference field="6" count="1" selected="0">
            <x v="49"/>
          </reference>
          <reference field="7" count="1" selected="0">
            <x v="20"/>
          </reference>
          <reference field="10" count="1">
            <x v="72"/>
          </reference>
        </references>
      </pivotArea>
    </format>
    <format dxfId="2151">
      <pivotArea dataOnly="0" labelOnly="1" outline="0" fieldPosition="0">
        <references count="4">
          <reference field="5" count="1">
            <x v="3"/>
          </reference>
          <reference field="6" count="1" selected="0">
            <x v="49"/>
          </reference>
          <reference field="7" count="1" selected="0">
            <x v="18"/>
          </reference>
          <reference field="10" count="1" selected="0">
            <x v="71"/>
          </reference>
        </references>
      </pivotArea>
    </format>
    <format dxfId="2150">
      <pivotArea dataOnly="0" labelOnly="1" outline="0" fieldPosition="0">
        <references count="4">
          <reference field="5" count="1">
            <x v="2"/>
          </reference>
          <reference field="6" count="1" selected="0">
            <x v="49"/>
          </reference>
          <reference field="7" count="1" selected="0">
            <x v="20"/>
          </reference>
          <reference field="10" count="1" selected="0">
            <x v="72"/>
          </reference>
        </references>
      </pivotArea>
    </format>
    <format dxfId="2149">
      <pivotArea dataOnly="0" labelOnly="1" outline="0" fieldPosition="0">
        <references count="1">
          <reference field="6" count="1">
            <x v="77"/>
          </reference>
        </references>
      </pivotArea>
    </format>
    <format dxfId="2148">
      <pivotArea dataOnly="0" labelOnly="1" outline="0" fieldPosition="0">
        <references count="2">
          <reference field="6" count="1" selected="0">
            <x v="77"/>
          </reference>
          <reference field="7" count="2">
            <x v="38"/>
            <x v="45"/>
          </reference>
        </references>
      </pivotArea>
    </format>
    <format dxfId="2147">
      <pivotArea dataOnly="0" labelOnly="1" outline="0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2146">
      <pivotArea dataOnly="0" labelOnly="1" outline="0" fieldPosition="0">
        <references count="1">
          <reference field="6" count="2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145">
      <pivotArea dataOnly="0" labelOnly="1" outline="0" fieldPosition="0">
        <references count="2">
          <reference field="6" count="1" selected="0">
            <x v="0"/>
          </reference>
          <reference field="7" count="2">
            <x v="75"/>
            <x v="83"/>
          </reference>
        </references>
      </pivotArea>
    </format>
    <format dxfId="2144">
      <pivotArea dataOnly="0" labelOnly="1" outline="0" fieldPosition="0">
        <references count="2">
          <reference field="6" count="1" selected="0">
            <x v="1"/>
          </reference>
          <reference field="7" count="1">
            <x v="0"/>
          </reference>
        </references>
      </pivotArea>
    </format>
    <format dxfId="2143">
      <pivotArea dataOnly="0" labelOnly="1" outline="0" fieldPosition="0">
        <references count="2">
          <reference field="6" count="1" selected="0">
            <x v="2"/>
          </reference>
          <reference field="7" count="4">
            <x v="2"/>
            <x v="53"/>
            <x v="76"/>
            <x v="77"/>
          </reference>
        </references>
      </pivotArea>
    </format>
    <format dxfId="2142">
      <pivotArea dataOnly="0" labelOnly="1" outline="0" fieldPosition="0">
        <references count="2">
          <reference field="6" count="1" selected="0">
            <x v="3"/>
          </reference>
          <reference field="7" count="1">
            <x v="78"/>
          </reference>
        </references>
      </pivotArea>
    </format>
    <format dxfId="2141">
      <pivotArea dataOnly="0" labelOnly="1" outline="0" fieldPosition="0">
        <references count="2">
          <reference field="6" count="1" selected="0">
            <x v="4"/>
          </reference>
          <reference field="7" count="1">
            <x v="46"/>
          </reference>
        </references>
      </pivotArea>
    </format>
    <format dxfId="2140">
      <pivotArea dataOnly="0" labelOnly="1" outline="0" fieldPosition="0">
        <references count="2">
          <reference field="6" count="1" selected="0">
            <x v="5"/>
          </reference>
          <reference field="7" count="1">
            <x v="10"/>
          </reference>
        </references>
      </pivotArea>
    </format>
    <format dxfId="2139">
      <pivotArea dataOnly="0" labelOnly="1" outline="0" fieldPosition="0">
        <references count="2">
          <reference field="6" count="1" selected="0">
            <x v="6"/>
          </reference>
          <reference field="7" count="2">
            <x v="3"/>
            <x v="58"/>
          </reference>
        </references>
      </pivotArea>
    </format>
    <format dxfId="2138">
      <pivotArea dataOnly="0" labelOnly="1" outline="0" fieldPosition="0">
        <references count="2">
          <reference field="6" count="1" selected="0">
            <x v="7"/>
          </reference>
          <reference field="7" count="1">
            <x v="26"/>
          </reference>
        </references>
      </pivotArea>
    </format>
    <format dxfId="2137">
      <pivotArea dataOnly="0" labelOnly="1" outline="0" fieldPosition="0">
        <references count="2">
          <reference field="6" count="1" selected="0">
            <x v="8"/>
          </reference>
          <reference field="7" count="2">
            <x v="13"/>
            <x v="56"/>
          </reference>
        </references>
      </pivotArea>
    </format>
    <format dxfId="2136">
      <pivotArea dataOnly="0" labelOnly="1" outline="0" fieldPosition="0">
        <references count="2">
          <reference field="6" count="1" selected="0">
            <x v="9"/>
          </reference>
          <reference field="7" count="1">
            <x v="65"/>
          </reference>
        </references>
      </pivotArea>
    </format>
    <format dxfId="2135">
      <pivotArea dataOnly="0" labelOnly="1" outline="0" fieldPosition="0">
        <references count="2">
          <reference field="6" count="1" selected="0">
            <x v="10"/>
          </reference>
          <reference field="7" count="1">
            <x v="14"/>
          </reference>
        </references>
      </pivotArea>
    </format>
    <format dxfId="2134">
      <pivotArea dataOnly="0" labelOnly="1" outline="0" fieldPosition="0">
        <references count="2">
          <reference field="6" count="1" selected="0">
            <x v="11"/>
          </reference>
          <reference field="7" count="1">
            <x v="28"/>
          </reference>
        </references>
      </pivotArea>
    </format>
    <format dxfId="2133">
      <pivotArea dataOnly="0" labelOnly="1" outline="0" fieldPosition="0">
        <references count="2">
          <reference field="6" count="1" selected="0">
            <x v="12"/>
          </reference>
          <reference field="7" count="2">
            <x v="12"/>
            <x v="29"/>
          </reference>
        </references>
      </pivotArea>
    </format>
    <format dxfId="2132">
      <pivotArea dataOnly="0" labelOnly="1" outline="0" fieldPosition="0">
        <references count="2">
          <reference field="6" count="1" selected="0">
            <x v="13"/>
          </reference>
          <reference field="7" count="1">
            <x v="7"/>
          </reference>
        </references>
      </pivotArea>
    </format>
    <format dxfId="2131">
      <pivotArea dataOnly="0" labelOnly="1" outline="0" fieldPosition="0">
        <references count="2">
          <reference field="6" count="1" selected="0">
            <x v="14"/>
          </reference>
          <reference field="7" count="1">
            <x v="44"/>
          </reference>
        </references>
      </pivotArea>
    </format>
    <format dxfId="2130">
      <pivotArea dataOnly="0" labelOnly="1" outline="0" fieldPosition="0">
        <references count="2">
          <reference field="6" count="1" selected="0">
            <x v="15"/>
          </reference>
          <reference field="7" count="1">
            <x v="24"/>
          </reference>
        </references>
      </pivotArea>
    </format>
    <format dxfId="2129">
      <pivotArea dataOnly="0" labelOnly="1" outline="0" fieldPosition="0">
        <references count="2">
          <reference field="6" count="1" selected="0">
            <x v="16"/>
          </reference>
          <reference field="7" count="3">
            <x v="17"/>
            <x v="38"/>
            <x v="72"/>
          </reference>
        </references>
      </pivotArea>
    </format>
    <format dxfId="2128">
      <pivotArea dataOnly="0" labelOnly="1" outline="0" fieldPosition="0">
        <references count="2">
          <reference field="6" count="1" selected="0">
            <x v="17"/>
          </reference>
          <reference field="7" count="1">
            <x v="49"/>
          </reference>
        </references>
      </pivotArea>
    </format>
    <format dxfId="2127">
      <pivotArea dataOnly="0" labelOnly="1" outline="0" fieldPosition="0">
        <references count="2">
          <reference field="6" count="1" selected="0">
            <x v="18"/>
          </reference>
          <reference field="7" count="1">
            <x v="11"/>
          </reference>
        </references>
      </pivotArea>
    </format>
    <format dxfId="2126">
      <pivotArea dataOnly="0" labelOnly="1" outline="0" fieldPosition="0">
        <references count="2">
          <reference field="6" count="1" selected="0">
            <x v="19"/>
          </reference>
          <reference field="7" count="2">
            <x v="18"/>
            <x v="59"/>
          </reference>
        </references>
      </pivotArea>
    </format>
    <format dxfId="2125">
      <pivotArea dataOnly="0" labelOnly="1" outline="0" fieldPosition="0">
        <references count="2">
          <reference field="6" count="1" selected="0">
            <x v="20"/>
          </reference>
          <reference field="7" count="1">
            <x v="74"/>
          </reference>
        </references>
      </pivotArea>
    </format>
    <format dxfId="2124">
      <pivotArea dataOnly="0" labelOnly="1" outline="0" fieldPosition="0">
        <references count="2">
          <reference field="6" count="1" selected="0">
            <x v="21"/>
          </reference>
          <reference field="7" count="2">
            <x v="41"/>
            <x v="70"/>
          </reference>
        </references>
      </pivotArea>
    </format>
    <format dxfId="2123">
      <pivotArea dataOnly="0" labelOnly="1" outline="0" fieldPosition="0">
        <references count="2">
          <reference field="6" count="1" selected="0">
            <x v="22"/>
          </reference>
          <reference field="7" count="2">
            <x v="4"/>
            <x v="51"/>
          </reference>
        </references>
      </pivotArea>
    </format>
    <format dxfId="2122">
      <pivotArea dataOnly="0" labelOnly="1" outline="0" fieldPosition="0">
        <references count="2">
          <reference field="6" count="1" selected="0">
            <x v="23"/>
          </reference>
          <reference field="7" count="4">
            <x v="30"/>
            <x v="31"/>
            <x v="48"/>
            <x v="67"/>
          </reference>
        </references>
      </pivotArea>
    </format>
    <format dxfId="2121">
      <pivotArea dataOnly="0" labelOnly="1" outline="0" fieldPosition="0">
        <references count="2">
          <reference field="6" count="1" selected="0">
            <x v="25"/>
          </reference>
          <reference field="7" count="2">
            <x v="51"/>
            <x v="55"/>
          </reference>
        </references>
      </pivotArea>
    </format>
    <format dxfId="2120">
      <pivotArea dataOnly="0" labelOnly="1" outline="0" fieldPosition="0">
        <references count="2">
          <reference field="6" count="1" selected="0">
            <x v="26"/>
          </reference>
          <reference field="7" count="1">
            <x v="68"/>
          </reference>
        </references>
      </pivotArea>
    </format>
    <format dxfId="2119">
      <pivotArea dataOnly="0" labelOnly="1" outline="0" fieldPosition="0">
        <references count="2">
          <reference field="6" count="1" selected="0">
            <x v="27"/>
          </reference>
          <reference field="7" count="3">
            <x v="23"/>
            <x v="69"/>
            <x v="74"/>
          </reference>
        </references>
      </pivotArea>
    </format>
    <format dxfId="2118">
      <pivotArea dataOnly="0" labelOnly="1" outline="0" fieldPosition="0">
        <references count="2">
          <reference field="6" count="1" selected="0">
            <x v="28"/>
          </reference>
          <reference field="7" count="1">
            <x v="64"/>
          </reference>
        </references>
      </pivotArea>
    </format>
    <format dxfId="2117">
      <pivotArea dataOnly="0" labelOnly="1" outline="0" fieldPosition="0">
        <references count="2">
          <reference field="6" count="1" selected="0">
            <x v="29"/>
          </reference>
          <reference field="7" count="1">
            <x v="8"/>
          </reference>
        </references>
      </pivotArea>
    </format>
    <format dxfId="2116">
      <pivotArea dataOnly="0" labelOnly="1" outline="0" fieldPosition="0">
        <references count="2">
          <reference field="6" count="1" selected="0">
            <x v="30"/>
          </reference>
          <reference field="7" count="1">
            <x v="32"/>
          </reference>
        </references>
      </pivotArea>
    </format>
    <format dxfId="2115">
      <pivotArea dataOnly="0" labelOnly="1" outline="0" fieldPosition="0">
        <references count="2">
          <reference field="6" count="1" selected="0">
            <x v="31"/>
          </reference>
          <reference field="7" count="1">
            <x v="40"/>
          </reference>
        </references>
      </pivotArea>
    </format>
    <format dxfId="2114">
      <pivotArea dataOnly="0" labelOnly="1" outline="0" fieldPosition="0">
        <references count="2">
          <reference field="6" count="1" selected="0">
            <x v="32"/>
          </reference>
          <reference field="7" count="1">
            <x v="50"/>
          </reference>
        </references>
      </pivotArea>
    </format>
    <format dxfId="2113">
      <pivotArea dataOnly="0" labelOnly="1" outline="0" fieldPosition="0">
        <references count="2">
          <reference field="6" count="1" selected="0">
            <x v="33"/>
          </reference>
          <reference field="7" count="1">
            <x v="60"/>
          </reference>
        </references>
      </pivotArea>
    </format>
    <format dxfId="2112">
      <pivotArea dataOnly="0" labelOnly="1" outline="0" fieldPosition="0">
        <references count="2">
          <reference field="6" count="1" selected="0">
            <x v="34"/>
          </reference>
          <reference field="7" count="2">
            <x v="19"/>
            <x v="34"/>
          </reference>
        </references>
      </pivotArea>
    </format>
    <format dxfId="2111">
      <pivotArea dataOnly="0" labelOnly="1" outline="0" fieldPosition="0">
        <references count="2">
          <reference field="6" count="1" selected="0">
            <x v="36"/>
          </reference>
          <reference field="7" count="1">
            <x v="16"/>
          </reference>
        </references>
      </pivotArea>
    </format>
    <format dxfId="2110">
      <pivotArea dataOnly="0" labelOnly="1" outline="0" fieldPosition="0">
        <references count="2">
          <reference field="6" count="1" selected="0">
            <x v="37"/>
          </reference>
          <reference field="7" count="1">
            <x v="80"/>
          </reference>
        </references>
      </pivotArea>
    </format>
    <format dxfId="2109">
      <pivotArea dataOnly="0" labelOnly="1" outline="0" fieldPosition="0">
        <references count="2">
          <reference field="6" count="1" selected="0">
            <x v="38"/>
          </reference>
          <reference field="7" count="1">
            <x v="37"/>
          </reference>
        </references>
      </pivotArea>
    </format>
    <format dxfId="2108">
      <pivotArea dataOnly="0" labelOnly="1" outline="0" fieldPosition="0">
        <references count="2">
          <reference field="6" count="1" selected="0">
            <x v="39"/>
          </reference>
          <reference field="7" count="1">
            <x v="33"/>
          </reference>
        </references>
      </pivotArea>
    </format>
    <format dxfId="2107">
      <pivotArea dataOnly="0" labelOnly="1" outline="0" fieldPosition="0">
        <references count="2">
          <reference field="6" count="1" selected="0">
            <x v="40"/>
          </reference>
          <reference field="7" count="1">
            <x v="47"/>
          </reference>
        </references>
      </pivotArea>
    </format>
    <format dxfId="2106">
      <pivotArea dataOnly="0" labelOnly="1" outline="0" fieldPosition="0">
        <references count="2">
          <reference field="6" count="1" selected="0">
            <x v="41"/>
          </reference>
          <reference field="7" count="1">
            <x v="24"/>
          </reference>
        </references>
      </pivotArea>
    </format>
    <format dxfId="2105">
      <pivotArea dataOnly="0" labelOnly="1" outline="0" fieldPosition="0">
        <references count="2">
          <reference field="6" count="1" selected="0">
            <x v="42"/>
          </reference>
          <reference field="7" count="1">
            <x v="79"/>
          </reference>
        </references>
      </pivotArea>
    </format>
    <format dxfId="2104">
      <pivotArea dataOnly="0" labelOnly="1" outline="0" fieldPosition="0">
        <references count="2">
          <reference field="6" count="1" selected="0">
            <x v="43"/>
          </reference>
          <reference field="7" count="1">
            <x v="75"/>
          </reference>
        </references>
      </pivotArea>
    </format>
    <format dxfId="2103">
      <pivotArea dataOnly="0" labelOnly="1" outline="0" fieldPosition="0">
        <references count="2">
          <reference field="6" count="1" selected="0">
            <x v="45"/>
          </reference>
          <reference field="7" count="1">
            <x v="1"/>
          </reference>
        </references>
      </pivotArea>
    </format>
    <format dxfId="2102">
      <pivotArea dataOnly="0" labelOnly="1" outline="0" fieldPosition="0">
        <references count="2">
          <reference field="6" count="1" selected="0">
            <x v="46"/>
          </reference>
          <reference field="7" count="1">
            <x v="62"/>
          </reference>
        </references>
      </pivotArea>
    </format>
    <format dxfId="2101">
      <pivotArea dataOnly="0" labelOnly="1" outline="0" fieldPosition="0">
        <references count="2">
          <reference field="6" count="1" selected="0">
            <x v="47"/>
          </reference>
          <reference field="7" count="1">
            <x v="39"/>
          </reference>
        </references>
      </pivotArea>
    </format>
    <format dxfId="2100">
      <pivotArea dataOnly="0" labelOnly="1" outline="0" fieldPosition="0">
        <references count="2">
          <reference field="6" count="1" selected="0">
            <x v="48"/>
          </reference>
          <reference field="7" count="1">
            <x v="25"/>
          </reference>
        </references>
      </pivotArea>
    </format>
    <format dxfId="2099">
      <pivotArea dataOnly="0" labelOnly="1" outline="0" fieldPosition="0">
        <references count="2">
          <reference field="6" count="1" selected="0">
            <x v="49"/>
          </reference>
          <reference field="7" count="2">
            <x v="18"/>
            <x v="20"/>
          </reference>
        </references>
      </pivotArea>
    </format>
    <format dxfId="2098">
      <pivotArea dataOnly="0" labelOnly="1" outline="0" fieldPosition="0">
        <references count="2">
          <reference field="6" count="1" selected="0">
            <x v="50"/>
          </reference>
          <reference field="7" count="2">
            <x v="66"/>
            <x v="71"/>
          </reference>
        </references>
      </pivotArea>
    </format>
    <format dxfId="2097">
      <pivotArea dataOnly="0" labelOnly="1" outline="0" fieldPosition="0">
        <references count="2">
          <reference field="6" count="1" selected="0">
            <x v="51"/>
          </reference>
          <reference field="7" count="1">
            <x v="15"/>
          </reference>
        </references>
      </pivotArea>
    </format>
    <format dxfId="2096">
      <pivotArea dataOnly="0" labelOnly="1" outline="0" fieldPosition="0">
        <references count="2">
          <reference field="6" count="1" selected="0">
            <x v="52"/>
          </reference>
          <reference field="7" count="2">
            <x v="43"/>
            <x v="71"/>
          </reference>
        </references>
      </pivotArea>
    </format>
    <format dxfId="2095">
      <pivotArea dataOnly="0" labelOnly="1" outline="0" fieldPosition="0">
        <references count="2">
          <reference field="6" count="1" selected="0">
            <x v="53"/>
          </reference>
          <reference field="7" count="1">
            <x v="9"/>
          </reference>
        </references>
      </pivotArea>
    </format>
    <format dxfId="2094">
      <pivotArea dataOnly="0" labelOnly="1" outline="0" fieldPosition="0">
        <references count="2">
          <reference field="6" count="1" selected="0">
            <x v="54"/>
          </reference>
          <reference field="7" count="1">
            <x v="54"/>
          </reference>
        </references>
      </pivotArea>
    </format>
    <format dxfId="2093">
      <pivotArea dataOnly="0" labelOnly="1" outline="0" fieldPosition="0">
        <references count="2">
          <reference field="6" count="1" selected="0">
            <x v="55"/>
          </reference>
          <reference field="7" count="1">
            <x v="5"/>
          </reference>
        </references>
      </pivotArea>
    </format>
    <format dxfId="2092">
      <pivotArea dataOnly="0" labelOnly="1" outline="0" fieldPosition="0">
        <references count="2">
          <reference field="6" count="1" selected="0">
            <x v="56"/>
          </reference>
          <reference field="7" count="1">
            <x v="20"/>
          </reference>
        </references>
      </pivotArea>
    </format>
    <format dxfId="2091">
      <pivotArea dataOnly="0" labelOnly="1" outline="0" fieldPosition="0">
        <references count="2">
          <reference field="6" count="1" selected="0">
            <x v="57"/>
          </reference>
          <reference field="7" count="1">
            <x v="73"/>
          </reference>
        </references>
      </pivotArea>
    </format>
    <format dxfId="2090">
      <pivotArea dataOnly="0" labelOnly="1" outline="0" fieldPosition="0">
        <references count="2">
          <reference field="6" count="1" selected="0">
            <x v="58"/>
          </reference>
          <reference field="7" count="1">
            <x v="6"/>
          </reference>
        </references>
      </pivotArea>
    </format>
    <format dxfId="2089">
      <pivotArea dataOnly="0" labelOnly="1" outline="0" fieldPosition="0">
        <references count="2">
          <reference field="6" count="1" selected="0">
            <x v="59"/>
          </reference>
          <reference field="7" count="1">
            <x v="27"/>
          </reference>
        </references>
      </pivotArea>
    </format>
    <format dxfId="2088">
      <pivotArea dataOnly="0" labelOnly="1" outline="0" fieldPosition="0">
        <references count="2">
          <reference field="6" count="1" selected="0">
            <x v="60"/>
          </reference>
          <reference field="7" count="1">
            <x v="64"/>
          </reference>
        </references>
      </pivotArea>
    </format>
    <format dxfId="2087">
      <pivotArea dataOnly="0" labelOnly="1" outline="0" fieldPosition="0">
        <references count="2">
          <reference field="6" count="1" selected="0">
            <x v="61"/>
          </reference>
          <reference field="7" count="2">
            <x v="22"/>
            <x v="57"/>
          </reference>
        </references>
      </pivotArea>
    </format>
    <format dxfId="2086">
      <pivotArea dataOnly="0" labelOnly="1" outline="0" fieldPosition="0">
        <references count="2">
          <reference field="6" count="1" selected="0">
            <x v="62"/>
          </reference>
          <reference field="7" count="1">
            <x v="81"/>
          </reference>
        </references>
      </pivotArea>
    </format>
    <format dxfId="2085">
      <pivotArea dataOnly="0" labelOnly="1" outline="0" fieldPosition="0">
        <references count="2">
          <reference field="6" count="1" selected="0">
            <x v="63"/>
          </reference>
          <reference field="7" count="1">
            <x v="57"/>
          </reference>
        </references>
      </pivotArea>
    </format>
    <format dxfId="2084">
      <pivotArea dataOnly="0" labelOnly="1" outline="0" fieldPosition="0">
        <references count="2">
          <reference field="6" count="1" selected="0">
            <x v="64"/>
          </reference>
          <reference field="7" count="1">
            <x v="22"/>
          </reference>
        </references>
      </pivotArea>
    </format>
    <format dxfId="2083">
      <pivotArea dataOnly="0" labelOnly="1" outline="0" fieldPosition="0">
        <references count="2">
          <reference field="6" count="1" selected="0">
            <x v="65"/>
          </reference>
          <reference field="7" count="1">
            <x v="76"/>
          </reference>
        </references>
      </pivotArea>
    </format>
    <format dxfId="2082">
      <pivotArea dataOnly="0" labelOnly="1" outline="0" fieldPosition="0">
        <references count="2">
          <reference field="6" count="1" selected="0">
            <x v="66"/>
          </reference>
          <reference field="7" count="1">
            <x v="71"/>
          </reference>
        </references>
      </pivotArea>
    </format>
    <format dxfId="2081">
      <pivotArea dataOnly="0" labelOnly="1" outline="0" fieldPosition="0">
        <references count="2">
          <reference field="6" count="1" selected="0">
            <x v="67"/>
          </reference>
          <reference field="7" count="1">
            <x v="21"/>
          </reference>
        </references>
      </pivotArea>
    </format>
    <format dxfId="2080">
      <pivotArea dataOnly="0" labelOnly="1" outline="0" fieldPosition="0">
        <references count="2">
          <reference field="6" count="1" selected="0">
            <x v="68"/>
          </reference>
          <reference field="7" count="1">
            <x v="42"/>
          </reference>
        </references>
      </pivotArea>
    </format>
    <format dxfId="2079">
      <pivotArea dataOnly="0" labelOnly="1" outline="0" fieldPosition="0">
        <references count="2">
          <reference field="6" count="1" selected="0">
            <x v="69"/>
          </reference>
          <reference field="7" count="1">
            <x v="35"/>
          </reference>
        </references>
      </pivotArea>
    </format>
    <format dxfId="2078">
      <pivotArea dataOnly="0" labelOnly="1" outline="0" fieldPosition="0">
        <references count="2">
          <reference field="6" count="1" selected="0">
            <x v="70"/>
          </reference>
          <reference field="7" count="1">
            <x v="51"/>
          </reference>
        </references>
      </pivotArea>
    </format>
    <format dxfId="2077">
      <pivotArea dataOnly="0" labelOnly="1" outline="0" fieldPosition="0">
        <references count="2">
          <reference field="6" count="1" selected="0">
            <x v="71"/>
          </reference>
          <reference field="7" count="1">
            <x v="8"/>
          </reference>
        </references>
      </pivotArea>
    </format>
    <format dxfId="2076">
      <pivotArea dataOnly="0" labelOnly="1" outline="0" fieldPosition="0">
        <references count="2">
          <reference field="6" count="1" selected="0">
            <x v="73"/>
          </reference>
          <reference field="7" count="1">
            <x v="82"/>
          </reference>
        </references>
      </pivotArea>
    </format>
    <format dxfId="2075">
      <pivotArea dataOnly="0" labelOnly="1" outline="0" fieldPosition="0">
        <references count="2">
          <reference field="6" count="1" selected="0">
            <x v="74"/>
          </reference>
          <reference field="7" count="1">
            <x v="36"/>
          </reference>
        </references>
      </pivotArea>
    </format>
    <format dxfId="2074">
      <pivotArea dataOnly="0" labelOnly="1" outline="0" fieldPosition="0">
        <references count="2">
          <reference field="6" count="1" selected="0">
            <x v="75"/>
          </reference>
          <reference field="7" count="1">
            <x v="52"/>
          </reference>
        </references>
      </pivotArea>
    </format>
    <format dxfId="2073">
      <pivotArea dataOnly="0" labelOnly="1" outline="0" fieldPosition="0">
        <references count="2">
          <reference field="6" count="1" selected="0">
            <x v="76"/>
          </reference>
          <reference field="7" count="1">
            <x v="61"/>
          </reference>
        </references>
      </pivotArea>
    </format>
    <format dxfId="2072">
      <pivotArea dataOnly="0" labelOnly="1" outline="0" fieldPosition="0">
        <references count="2">
          <reference field="6" count="1" selected="0">
            <x v="77"/>
          </reference>
          <reference field="7" count="2">
            <x v="38"/>
            <x v="45"/>
          </reference>
        </references>
      </pivotArea>
    </format>
    <format dxfId="2071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75"/>
          </reference>
          <reference field="10" count="1">
            <x v="2"/>
          </reference>
        </references>
      </pivotArea>
    </format>
    <format dxfId="2070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83"/>
          </reference>
          <reference field="10" count="1">
            <x v="1"/>
          </reference>
        </references>
      </pivotArea>
    </format>
    <format dxfId="2069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0"/>
          </reference>
          <reference field="10" count="1">
            <x v="3"/>
          </reference>
        </references>
      </pivotArea>
    </format>
    <format dxfId="2068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2"/>
          </reference>
          <reference field="10" count="1">
            <x v="4"/>
          </reference>
        </references>
      </pivotArea>
    </format>
    <format dxfId="2067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53"/>
          </reference>
          <reference field="10" count="1">
            <x v="5"/>
          </reference>
        </references>
      </pivotArea>
    </format>
    <format dxfId="2066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76"/>
          </reference>
          <reference field="10" count="1">
            <x v="6"/>
          </reference>
        </references>
      </pivotArea>
    </format>
    <format dxfId="2065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77"/>
          </reference>
          <reference field="10" count="1">
            <x v="7"/>
          </reference>
        </references>
      </pivotArea>
    </format>
    <format dxfId="2064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78"/>
          </reference>
          <reference field="10" count="1">
            <x v="8"/>
          </reference>
        </references>
      </pivotArea>
    </format>
    <format dxfId="2063">
      <pivotArea dataOnly="0" labelOnly="1" outline="0" fieldPosition="0">
        <references count="3">
          <reference field="6" count="1" selected="0">
            <x v="4"/>
          </reference>
          <reference field="7" count="1" selected="0">
            <x v="46"/>
          </reference>
          <reference field="10" count="1">
            <x v="9"/>
          </reference>
        </references>
      </pivotArea>
    </format>
    <format dxfId="2062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10"/>
          </reference>
          <reference field="10" count="1">
            <x v="10"/>
          </reference>
        </references>
      </pivotArea>
    </format>
    <format dxfId="2061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3"/>
          </reference>
          <reference field="10" count="1">
            <x v="11"/>
          </reference>
        </references>
      </pivotArea>
    </format>
    <format dxfId="2060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58"/>
          </reference>
          <reference field="10" count="1">
            <x v="12"/>
          </reference>
        </references>
      </pivotArea>
    </format>
    <format dxfId="2059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26"/>
          </reference>
          <reference field="10" count="1">
            <x v="13"/>
          </reference>
        </references>
      </pivotArea>
    </format>
    <format dxfId="2058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13"/>
          </reference>
          <reference field="10" count="1">
            <x v="14"/>
          </reference>
        </references>
      </pivotArea>
    </format>
    <format dxfId="2057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56"/>
          </reference>
          <reference field="10" count="1">
            <x v="15"/>
          </reference>
        </references>
      </pivotArea>
    </format>
    <format dxfId="2056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65"/>
          </reference>
          <reference field="10" count="1">
            <x v="16"/>
          </reference>
        </references>
      </pivotArea>
    </format>
    <format dxfId="2055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14"/>
          </reference>
          <reference field="10" count="1">
            <x v="17"/>
          </reference>
        </references>
      </pivotArea>
    </format>
    <format dxfId="2054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28"/>
          </reference>
          <reference field="10" count="1">
            <x v="18"/>
          </reference>
        </references>
      </pivotArea>
    </format>
    <format dxfId="2053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12"/>
          </reference>
          <reference field="10" count="1">
            <x v="19"/>
          </reference>
        </references>
      </pivotArea>
    </format>
    <format dxfId="2052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29"/>
          </reference>
          <reference field="10" count="1">
            <x v="20"/>
          </reference>
        </references>
      </pivotArea>
    </format>
    <format dxfId="2051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7"/>
          </reference>
          <reference field="10" count="1">
            <x v="21"/>
          </reference>
        </references>
      </pivotArea>
    </format>
    <format dxfId="2050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44"/>
          </reference>
          <reference field="10" count="1">
            <x v="22"/>
          </reference>
        </references>
      </pivotArea>
    </format>
    <format dxfId="2049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24"/>
          </reference>
          <reference field="10" count="1">
            <x v="23"/>
          </reference>
        </references>
      </pivotArea>
    </format>
    <format dxfId="2048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17"/>
          </reference>
          <reference field="10" count="1">
            <x v="24"/>
          </reference>
        </references>
      </pivotArea>
    </format>
    <format dxfId="2047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38"/>
          </reference>
          <reference field="10" count="1">
            <x v="25"/>
          </reference>
        </references>
      </pivotArea>
    </format>
    <format dxfId="2046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72"/>
          </reference>
          <reference field="10" count="1">
            <x v="26"/>
          </reference>
        </references>
      </pivotArea>
    </format>
    <format dxfId="2045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49"/>
          </reference>
          <reference field="10" count="1">
            <x v="27"/>
          </reference>
        </references>
      </pivotArea>
    </format>
    <format dxfId="2044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11"/>
          </reference>
          <reference field="10" count="1">
            <x v="28"/>
          </reference>
        </references>
      </pivotArea>
    </format>
    <format dxfId="2043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18"/>
          </reference>
          <reference field="10" count="1">
            <x v="29"/>
          </reference>
        </references>
      </pivotArea>
    </format>
    <format dxfId="2042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59"/>
          </reference>
          <reference field="10" count="1">
            <x v="30"/>
          </reference>
        </references>
      </pivotArea>
    </format>
    <format dxfId="2041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74"/>
          </reference>
          <reference field="10" count="1">
            <x v="31"/>
          </reference>
        </references>
      </pivotArea>
    </format>
    <format dxfId="2040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41"/>
          </reference>
          <reference field="10" count="1">
            <x v="32"/>
          </reference>
        </references>
      </pivotArea>
    </format>
    <format dxfId="2039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70"/>
          </reference>
          <reference field="10" count="1">
            <x v="33"/>
          </reference>
        </references>
      </pivotArea>
    </format>
    <format dxfId="2038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4"/>
          </reference>
          <reference field="10" count="1">
            <x v="34"/>
          </reference>
        </references>
      </pivotArea>
    </format>
    <format dxfId="2037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51"/>
          </reference>
          <reference field="10" count="1">
            <x v="35"/>
          </reference>
        </references>
      </pivotArea>
    </format>
    <format dxfId="2036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30"/>
          </reference>
          <reference field="10" count="1">
            <x v="36"/>
          </reference>
        </references>
      </pivotArea>
    </format>
    <format dxfId="2035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31"/>
          </reference>
          <reference field="10" count="1">
            <x v="37"/>
          </reference>
        </references>
      </pivotArea>
    </format>
    <format dxfId="2034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48"/>
          </reference>
          <reference field="10" count="1">
            <x v="38"/>
          </reference>
        </references>
      </pivotArea>
    </format>
    <format dxfId="2033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67"/>
          </reference>
          <reference field="10" count="1">
            <x v="39"/>
          </reference>
        </references>
      </pivotArea>
    </format>
    <format dxfId="2032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67"/>
          </reference>
          <reference field="10" count="1">
            <x v="40"/>
          </reference>
        </references>
      </pivotArea>
    </format>
    <format dxfId="2031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51"/>
          </reference>
          <reference field="10" count="1">
            <x v="41"/>
          </reference>
        </references>
      </pivotArea>
    </format>
    <format dxfId="2030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55"/>
          </reference>
          <reference field="10" count="1">
            <x v="42"/>
          </reference>
        </references>
      </pivotArea>
    </format>
    <format dxfId="2029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68"/>
          </reference>
          <reference field="10" count="1">
            <x v="43"/>
          </reference>
        </references>
      </pivotArea>
    </format>
    <format dxfId="2028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23"/>
          </reference>
          <reference field="10" count="1">
            <x v="44"/>
          </reference>
        </references>
      </pivotArea>
    </format>
    <format dxfId="2027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69"/>
          </reference>
          <reference field="10" count="1">
            <x v="45"/>
          </reference>
        </references>
      </pivotArea>
    </format>
    <format dxfId="2026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74"/>
          </reference>
          <reference field="10" count="1">
            <x v="46"/>
          </reference>
        </references>
      </pivotArea>
    </format>
    <format dxfId="2025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64"/>
          </reference>
          <reference field="10" count="1">
            <x v="47"/>
          </reference>
        </references>
      </pivotArea>
    </format>
    <format dxfId="2024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8"/>
          </reference>
          <reference field="10" count="1">
            <x v="48"/>
          </reference>
        </references>
      </pivotArea>
    </format>
    <format dxfId="2023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32"/>
          </reference>
          <reference field="10" count="1">
            <x v="49"/>
          </reference>
        </references>
      </pivotArea>
    </format>
    <format dxfId="2022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40"/>
          </reference>
          <reference field="10" count="1">
            <x v="50"/>
          </reference>
        </references>
      </pivotArea>
    </format>
    <format dxfId="2021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50"/>
          </reference>
          <reference field="10" count="1">
            <x v="51"/>
          </reference>
        </references>
      </pivotArea>
    </format>
    <format dxfId="2020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60"/>
          </reference>
          <reference field="10" count="1">
            <x v="52"/>
          </reference>
        </references>
      </pivotArea>
    </format>
    <format dxfId="2019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19"/>
          </reference>
          <reference field="10" count="1">
            <x v="53"/>
          </reference>
        </references>
      </pivotArea>
    </format>
    <format dxfId="2018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34"/>
          </reference>
          <reference field="10" count="1">
            <x v="54"/>
          </reference>
        </references>
      </pivotArea>
    </format>
    <format dxfId="2017">
      <pivotArea dataOnly="0" labelOnly="1" outline="0" fieldPosition="0">
        <references count="3">
          <reference field="6" count="1" selected="0">
            <x v="36"/>
          </reference>
          <reference field="7" count="1" selected="0">
            <x v="16"/>
          </reference>
          <reference field="10" count="1">
            <x v="57"/>
          </reference>
        </references>
      </pivotArea>
    </format>
    <format dxfId="2016">
      <pivotArea dataOnly="0" labelOnly="1" outline="0" fieldPosition="0">
        <references count="3">
          <reference field="6" count="1" selected="0">
            <x v="37"/>
          </reference>
          <reference field="7" count="1" selected="0">
            <x v="80"/>
          </reference>
          <reference field="10" count="1">
            <x v="58"/>
          </reference>
        </references>
      </pivotArea>
    </format>
    <format dxfId="2015">
      <pivotArea dataOnly="0" labelOnly="1" outline="0" fieldPosition="0">
        <references count="3">
          <reference field="6" count="1" selected="0">
            <x v="38"/>
          </reference>
          <reference field="7" count="1" selected="0">
            <x v="37"/>
          </reference>
          <reference field="10" count="1">
            <x v="59"/>
          </reference>
        </references>
      </pivotArea>
    </format>
    <format dxfId="2014">
      <pivotArea dataOnly="0" labelOnly="1" outline="0" fieldPosition="0">
        <references count="3">
          <reference field="6" count="1" selected="0">
            <x v="39"/>
          </reference>
          <reference field="7" count="1" selected="0">
            <x v="33"/>
          </reference>
          <reference field="10" count="1">
            <x v="60"/>
          </reference>
        </references>
      </pivotArea>
    </format>
    <format dxfId="2013">
      <pivotArea dataOnly="0" labelOnly="1" outline="0" fieldPosition="0">
        <references count="3">
          <reference field="6" count="1" selected="0">
            <x v="40"/>
          </reference>
          <reference field="7" count="1" selected="0">
            <x v="47"/>
          </reference>
          <reference field="10" count="1">
            <x v="61"/>
          </reference>
        </references>
      </pivotArea>
    </format>
    <format dxfId="2012">
      <pivotArea dataOnly="0" labelOnly="1" outline="0" fieldPosition="0">
        <references count="3">
          <reference field="6" count="1" selected="0">
            <x v="41"/>
          </reference>
          <reference field="7" count="1" selected="0">
            <x v="24"/>
          </reference>
          <reference field="10" count="1">
            <x v="62"/>
          </reference>
        </references>
      </pivotArea>
    </format>
    <format dxfId="2011">
      <pivotArea dataOnly="0" labelOnly="1" outline="0" fieldPosition="0">
        <references count="3">
          <reference field="6" count="1" selected="0">
            <x v="42"/>
          </reference>
          <reference field="7" count="1" selected="0">
            <x v="79"/>
          </reference>
          <reference field="10" count="1">
            <x v="63"/>
          </reference>
        </references>
      </pivotArea>
    </format>
    <format dxfId="2010">
      <pivotArea dataOnly="0" labelOnly="1" outline="0" fieldPosition="0">
        <references count="3">
          <reference field="6" count="1" selected="0">
            <x v="43"/>
          </reference>
          <reference field="7" count="1" selected="0">
            <x v="75"/>
          </reference>
          <reference field="10" count="1">
            <x v="65"/>
          </reference>
        </references>
      </pivotArea>
    </format>
    <format dxfId="2009">
      <pivotArea dataOnly="0" labelOnly="1" outline="0" fieldPosition="0">
        <references count="3">
          <reference field="6" count="1" selected="0">
            <x v="45"/>
          </reference>
          <reference field="7" count="1" selected="0">
            <x v="1"/>
          </reference>
          <reference field="10" count="1">
            <x v="67"/>
          </reference>
        </references>
      </pivotArea>
    </format>
    <format dxfId="2008">
      <pivotArea dataOnly="0" labelOnly="1" outline="0" fieldPosition="0">
        <references count="3">
          <reference field="6" count="1" selected="0">
            <x v="46"/>
          </reference>
          <reference field="7" count="1" selected="0">
            <x v="62"/>
          </reference>
          <reference field="10" count="1">
            <x v="68"/>
          </reference>
        </references>
      </pivotArea>
    </format>
    <format dxfId="2007">
      <pivotArea dataOnly="0" labelOnly="1" outline="0" fieldPosition="0">
        <references count="3">
          <reference field="6" count="1" selected="0">
            <x v="47"/>
          </reference>
          <reference field="7" count="1" selected="0">
            <x v="39"/>
          </reference>
          <reference field="10" count="1">
            <x v="69"/>
          </reference>
        </references>
      </pivotArea>
    </format>
    <format dxfId="2006">
      <pivotArea dataOnly="0" labelOnly="1" outline="0" fieldPosition="0">
        <references count="3">
          <reference field="6" count="1" selected="0">
            <x v="48"/>
          </reference>
          <reference field="7" count="1" selected="0">
            <x v="25"/>
          </reference>
          <reference field="10" count="1">
            <x v="70"/>
          </reference>
        </references>
      </pivotArea>
    </format>
    <format dxfId="2005">
      <pivotArea dataOnly="0" labelOnly="1" outline="0" fieldPosition="0">
        <references count="3">
          <reference field="6" count="1" selected="0">
            <x v="49"/>
          </reference>
          <reference field="7" count="1" selected="0">
            <x v="18"/>
          </reference>
          <reference field="10" count="1">
            <x v="71"/>
          </reference>
        </references>
      </pivotArea>
    </format>
    <format dxfId="2004">
      <pivotArea dataOnly="0" labelOnly="1" outline="0" fieldPosition="0">
        <references count="3">
          <reference field="6" count="1" selected="0">
            <x v="49"/>
          </reference>
          <reference field="7" count="1" selected="0">
            <x v="20"/>
          </reference>
          <reference field="10" count="1">
            <x v="72"/>
          </reference>
        </references>
      </pivotArea>
    </format>
    <format dxfId="2003">
      <pivotArea dataOnly="0" labelOnly="1" outline="0" fieldPosition="0">
        <references count="3">
          <reference field="6" count="1" selected="0">
            <x v="50"/>
          </reference>
          <reference field="7" count="1" selected="0">
            <x v="66"/>
          </reference>
          <reference field="10" count="1">
            <x v="73"/>
          </reference>
        </references>
      </pivotArea>
    </format>
    <format dxfId="2002">
      <pivotArea dataOnly="0" labelOnly="1" outline="0" fieldPosition="0">
        <references count="3">
          <reference field="6" count="1" selected="0">
            <x v="50"/>
          </reference>
          <reference field="7" count="1" selected="0">
            <x v="71"/>
          </reference>
          <reference field="10" count="1">
            <x v="74"/>
          </reference>
        </references>
      </pivotArea>
    </format>
    <format dxfId="2001">
      <pivotArea dataOnly="0" labelOnly="1" outline="0" fieldPosition="0">
        <references count="3">
          <reference field="6" count="1" selected="0">
            <x v="51"/>
          </reference>
          <reference field="7" count="1" selected="0">
            <x v="15"/>
          </reference>
          <reference field="10" count="1">
            <x v="75"/>
          </reference>
        </references>
      </pivotArea>
    </format>
    <format dxfId="2000">
      <pivotArea dataOnly="0" labelOnly="1" outline="0" fieldPosition="0">
        <references count="3">
          <reference field="6" count="1" selected="0">
            <x v="52"/>
          </reference>
          <reference field="7" count="1" selected="0">
            <x v="43"/>
          </reference>
          <reference field="10" count="1">
            <x v="76"/>
          </reference>
        </references>
      </pivotArea>
    </format>
    <format dxfId="1999">
      <pivotArea dataOnly="0" labelOnly="1" outline="0" fieldPosition="0">
        <references count="3">
          <reference field="6" count="1" selected="0">
            <x v="52"/>
          </reference>
          <reference field="7" count="1" selected="0">
            <x v="71"/>
          </reference>
          <reference field="10" count="1">
            <x v="77"/>
          </reference>
        </references>
      </pivotArea>
    </format>
    <format dxfId="1998">
      <pivotArea dataOnly="0" labelOnly="1" outline="0" fieldPosition="0">
        <references count="3">
          <reference field="6" count="1" selected="0">
            <x v="53"/>
          </reference>
          <reference field="7" count="1" selected="0">
            <x v="9"/>
          </reference>
          <reference field="10" count="1">
            <x v="78"/>
          </reference>
        </references>
      </pivotArea>
    </format>
    <format dxfId="1997">
      <pivotArea dataOnly="0" labelOnly="1" outline="0" fieldPosition="0">
        <references count="3">
          <reference field="6" count="1" selected="0">
            <x v="54"/>
          </reference>
          <reference field="7" count="1" selected="0">
            <x v="54"/>
          </reference>
          <reference field="10" count="1">
            <x v="79"/>
          </reference>
        </references>
      </pivotArea>
    </format>
    <format dxfId="1996">
      <pivotArea dataOnly="0" labelOnly="1" outline="0" fieldPosition="0">
        <references count="3">
          <reference field="6" count="1" selected="0">
            <x v="55"/>
          </reference>
          <reference field="7" count="1" selected="0">
            <x v="5"/>
          </reference>
          <reference field="10" count="1">
            <x v="80"/>
          </reference>
        </references>
      </pivotArea>
    </format>
    <format dxfId="1995">
      <pivotArea dataOnly="0" labelOnly="1" outline="0" fieldPosition="0">
        <references count="3">
          <reference field="6" count="1" selected="0">
            <x v="56"/>
          </reference>
          <reference field="7" count="1" selected="0">
            <x v="20"/>
          </reference>
          <reference field="10" count="1">
            <x v="81"/>
          </reference>
        </references>
      </pivotArea>
    </format>
    <format dxfId="1994">
      <pivotArea dataOnly="0" labelOnly="1" outline="0" fieldPosition="0">
        <references count="3">
          <reference field="6" count="1" selected="0">
            <x v="57"/>
          </reference>
          <reference field="7" count="1" selected="0">
            <x v="73"/>
          </reference>
          <reference field="10" count="1">
            <x v="82"/>
          </reference>
        </references>
      </pivotArea>
    </format>
    <format dxfId="1993">
      <pivotArea dataOnly="0" labelOnly="1" outline="0" fieldPosition="0">
        <references count="3">
          <reference field="6" count="1" selected="0">
            <x v="58"/>
          </reference>
          <reference field="7" count="1" selected="0">
            <x v="6"/>
          </reference>
          <reference field="10" count="1">
            <x v="83"/>
          </reference>
        </references>
      </pivotArea>
    </format>
    <format dxfId="1992">
      <pivotArea dataOnly="0" labelOnly="1" outline="0" fieldPosition="0">
        <references count="3">
          <reference field="6" count="1" selected="0">
            <x v="59"/>
          </reference>
          <reference field="7" count="1" selected="0">
            <x v="27"/>
          </reference>
          <reference field="10" count="1">
            <x v="84"/>
          </reference>
        </references>
      </pivotArea>
    </format>
    <format dxfId="1991">
      <pivotArea dataOnly="0" labelOnly="1" outline="0" fieldPosition="0">
        <references count="3">
          <reference field="6" count="1" selected="0">
            <x v="60"/>
          </reference>
          <reference field="7" count="1" selected="0">
            <x v="64"/>
          </reference>
          <reference field="10" count="1">
            <x v="86"/>
          </reference>
        </references>
      </pivotArea>
    </format>
    <format dxfId="1990">
      <pivotArea dataOnly="0" labelOnly="1" outline="0" fieldPosition="0">
        <references count="3">
          <reference field="6" count="1" selected="0">
            <x v="61"/>
          </reference>
          <reference field="7" count="1" selected="0">
            <x v="22"/>
          </reference>
          <reference field="10" count="1">
            <x v="87"/>
          </reference>
        </references>
      </pivotArea>
    </format>
    <format dxfId="1989">
      <pivotArea dataOnly="0" labelOnly="1" outline="0" fieldPosition="0">
        <references count="3">
          <reference field="6" count="1" selected="0">
            <x v="61"/>
          </reference>
          <reference field="7" count="1" selected="0">
            <x v="57"/>
          </reference>
          <reference field="10" count="1">
            <x v="88"/>
          </reference>
        </references>
      </pivotArea>
    </format>
    <format dxfId="1988">
      <pivotArea dataOnly="0" labelOnly="1" outline="0" fieldPosition="0">
        <references count="3">
          <reference field="6" count="1" selected="0">
            <x v="62"/>
          </reference>
          <reference field="7" count="1" selected="0">
            <x v="81"/>
          </reference>
          <reference field="10" count="1">
            <x v="89"/>
          </reference>
        </references>
      </pivotArea>
    </format>
    <format dxfId="1987">
      <pivotArea dataOnly="0" labelOnly="1" outline="0" fieldPosition="0">
        <references count="3">
          <reference field="6" count="1" selected="0">
            <x v="63"/>
          </reference>
          <reference field="7" count="1" selected="0">
            <x v="57"/>
          </reference>
          <reference field="10" count="1">
            <x v="90"/>
          </reference>
        </references>
      </pivotArea>
    </format>
    <format dxfId="1986">
      <pivotArea dataOnly="0" labelOnly="1" outline="0" fieldPosition="0">
        <references count="3">
          <reference field="6" count="1" selected="0">
            <x v="64"/>
          </reference>
          <reference field="7" count="1" selected="0">
            <x v="22"/>
          </reference>
          <reference field="10" count="1">
            <x v="91"/>
          </reference>
        </references>
      </pivotArea>
    </format>
    <format dxfId="1985">
      <pivotArea dataOnly="0" labelOnly="1" outline="0" fieldPosition="0">
        <references count="3">
          <reference field="6" count="1" selected="0">
            <x v="65"/>
          </reference>
          <reference field="7" count="1" selected="0">
            <x v="76"/>
          </reference>
          <reference field="10" count="1">
            <x v="92"/>
          </reference>
        </references>
      </pivotArea>
    </format>
    <format dxfId="1984">
      <pivotArea dataOnly="0" labelOnly="1" outline="0" fieldPosition="0">
        <references count="3">
          <reference field="6" count="1" selected="0">
            <x v="66"/>
          </reference>
          <reference field="7" count="1" selected="0">
            <x v="71"/>
          </reference>
          <reference field="10" count="1">
            <x v="93"/>
          </reference>
        </references>
      </pivotArea>
    </format>
    <format dxfId="1983">
      <pivotArea dataOnly="0" labelOnly="1" outline="0" fieldPosition="0">
        <references count="3">
          <reference field="6" count="1" selected="0">
            <x v="67"/>
          </reference>
          <reference field="7" count="1" selected="0">
            <x v="21"/>
          </reference>
          <reference field="10" count="1">
            <x v="94"/>
          </reference>
        </references>
      </pivotArea>
    </format>
    <format dxfId="1982">
      <pivotArea dataOnly="0" labelOnly="1" outline="0" fieldPosition="0">
        <references count="3">
          <reference field="6" count="1" selected="0">
            <x v="68"/>
          </reference>
          <reference field="7" count="1" selected="0">
            <x v="42"/>
          </reference>
          <reference field="10" count="1">
            <x v="95"/>
          </reference>
        </references>
      </pivotArea>
    </format>
    <format dxfId="1981">
      <pivotArea dataOnly="0" labelOnly="1" outline="0" fieldPosition="0">
        <references count="3">
          <reference field="6" count="1" selected="0">
            <x v="69"/>
          </reference>
          <reference field="7" count="1" selected="0">
            <x v="35"/>
          </reference>
          <reference field="10" count="1">
            <x v="96"/>
          </reference>
        </references>
      </pivotArea>
    </format>
    <format dxfId="1980">
      <pivotArea dataOnly="0" labelOnly="1" outline="0" fieldPosition="0">
        <references count="3">
          <reference field="6" count="1" selected="0">
            <x v="70"/>
          </reference>
          <reference field="7" count="1" selected="0">
            <x v="51"/>
          </reference>
          <reference field="10" count="1">
            <x v="97"/>
          </reference>
        </references>
      </pivotArea>
    </format>
    <format dxfId="1979">
      <pivotArea dataOnly="0" labelOnly="1" outline="0" fieldPosition="0">
        <references count="3">
          <reference field="6" count="1" selected="0">
            <x v="71"/>
          </reference>
          <reference field="7" count="1" selected="0">
            <x v="8"/>
          </reference>
          <reference field="10" count="1">
            <x v="98"/>
          </reference>
        </references>
      </pivotArea>
    </format>
    <format dxfId="1978">
      <pivotArea dataOnly="0" labelOnly="1" outline="0" fieldPosition="0">
        <references count="3">
          <reference field="6" count="1" selected="0">
            <x v="72"/>
          </reference>
          <reference field="7" count="1" selected="0">
            <x v="8"/>
          </reference>
          <reference field="10" count="1">
            <x v="99"/>
          </reference>
        </references>
      </pivotArea>
    </format>
    <format dxfId="1977">
      <pivotArea dataOnly="0" labelOnly="1" outline="0" fieldPosition="0">
        <references count="3">
          <reference field="6" count="1" selected="0">
            <x v="73"/>
          </reference>
          <reference field="7" count="1" selected="0">
            <x v="82"/>
          </reference>
          <reference field="10" count="1">
            <x v="100"/>
          </reference>
        </references>
      </pivotArea>
    </format>
    <format dxfId="1976">
      <pivotArea dataOnly="0" labelOnly="1" outline="0" fieldPosition="0">
        <references count="3">
          <reference field="6" count="1" selected="0">
            <x v="74"/>
          </reference>
          <reference field="7" count="1" selected="0">
            <x v="36"/>
          </reference>
          <reference field="10" count="1">
            <x v="101"/>
          </reference>
        </references>
      </pivotArea>
    </format>
    <format dxfId="1975">
      <pivotArea dataOnly="0" labelOnly="1" outline="0" fieldPosition="0">
        <references count="3">
          <reference field="6" count="1" selected="0">
            <x v="75"/>
          </reference>
          <reference field="7" count="1" selected="0">
            <x v="52"/>
          </reference>
          <reference field="10" count="1">
            <x v="102"/>
          </reference>
        </references>
      </pivotArea>
    </format>
    <format dxfId="1974">
      <pivotArea dataOnly="0" labelOnly="1" outline="0" fieldPosition="0">
        <references count="3">
          <reference field="6" count="1" selected="0">
            <x v="76"/>
          </reference>
          <reference field="7" count="1" selected="0">
            <x v="61"/>
          </reference>
          <reference field="10" count="1">
            <x v="103"/>
          </reference>
        </references>
      </pivotArea>
    </format>
    <format dxfId="1973">
      <pivotArea dataOnly="0" labelOnly="1" outline="0" fieldPosition="0">
        <references count="3">
          <reference field="6" count="1" selected="0">
            <x v="77"/>
          </reference>
          <reference field="7" count="1" selected="0">
            <x v="38"/>
          </reference>
          <reference field="10" count="1">
            <x v="104"/>
          </reference>
        </references>
      </pivotArea>
    </format>
    <format dxfId="1972">
      <pivotArea dataOnly="0" labelOnly="1" outline="0" fieldPosition="0">
        <references count="3">
          <reference field="6" count="1" selected="0">
            <x v="77"/>
          </reference>
          <reference field="7" count="1" selected="0">
            <x v="45"/>
          </reference>
          <reference field="10" count="1">
            <x v="105"/>
          </reference>
        </references>
      </pivotArea>
    </format>
    <format dxfId="1971">
      <pivotArea dataOnly="0" labelOnly="1" outline="0" fieldPosition="0">
        <references count="4">
          <reference field="5" count="1">
            <x v="6"/>
          </reference>
          <reference field="6" count="1" selected="0">
            <x v="0"/>
          </reference>
          <reference field="7" count="1" selected="0">
            <x v="75"/>
          </reference>
          <reference field="10" count="1" selected="0">
            <x v="2"/>
          </reference>
        </references>
      </pivotArea>
    </format>
    <format dxfId="1970">
      <pivotArea dataOnly="0" labelOnly="1" outline="0" fieldPosition="0">
        <references count="4">
          <reference field="5" count="1">
            <x v="6"/>
          </reference>
          <reference field="6" count="1" selected="0">
            <x v="0"/>
          </reference>
          <reference field="7" count="1" selected="0">
            <x v="83"/>
          </reference>
          <reference field="10" count="1" selected="0">
            <x v="1"/>
          </reference>
        </references>
      </pivotArea>
    </format>
    <format dxfId="1969">
      <pivotArea dataOnly="0" labelOnly="1" outline="0" fieldPosition="0">
        <references count="4">
          <reference field="5" count="1">
            <x v="3"/>
          </reference>
          <reference field="6" count="1" selected="0">
            <x v="1"/>
          </reference>
          <reference field="7" count="1" selected="0">
            <x v="0"/>
          </reference>
          <reference field="10" count="1" selected="0">
            <x v="3"/>
          </reference>
        </references>
      </pivotArea>
    </format>
    <format dxfId="1968">
      <pivotArea dataOnly="0" labelOnly="1" outline="0" fieldPosition="0">
        <references count="4">
          <reference field="5" count="1">
            <x v="5"/>
          </reference>
          <reference field="6" count="1" selected="0">
            <x v="2"/>
          </reference>
          <reference field="7" count="1" selected="0">
            <x v="2"/>
          </reference>
          <reference field="10" count="1" selected="0">
            <x v="4"/>
          </reference>
        </references>
      </pivotArea>
    </format>
    <format dxfId="1967">
      <pivotArea dataOnly="0" labelOnly="1" outline="0" fieldPosition="0">
        <references count="4">
          <reference field="5" count="1">
            <x v="5"/>
          </reference>
          <reference field="6" count="1" selected="0">
            <x v="2"/>
          </reference>
          <reference field="7" count="1" selected="0">
            <x v="53"/>
          </reference>
          <reference field="10" count="1" selected="0">
            <x v="5"/>
          </reference>
        </references>
      </pivotArea>
    </format>
    <format dxfId="1966">
      <pivotArea dataOnly="0" labelOnly="1" outline="0" fieldPosition="0">
        <references count="4">
          <reference field="5" count="1">
            <x v="2"/>
          </reference>
          <reference field="6" count="1" selected="0">
            <x v="2"/>
          </reference>
          <reference field="7" count="1" selected="0">
            <x v="76"/>
          </reference>
          <reference field="10" count="1" selected="0">
            <x v="6"/>
          </reference>
        </references>
      </pivotArea>
    </format>
    <format dxfId="1965">
      <pivotArea dataOnly="0" labelOnly="1" outline="0" fieldPosition="0">
        <references count="4">
          <reference field="5" count="1">
            <x v="0"/>
          </reference>
          <reference field="6" count="1" selected="0">
            <x v="2"/>
          </reference>
          <reference field="7" count="1" selected="0">
            <x v="77"/>
          </reference>
          <reference field="10" count="1" selected="0">
            <x v="7"/>
          </reference>
        </references>
      </pivotArea>
    </format>
    <format dxfId="1964">
      <pivotArea dataOnly="0" labelOnly="1" outline="0" fieldPosition="0">
        <references count="4">
          <reference field="5" count="1">
            <x v="6"/>
          </reference>
          <reference field="6" count="1" selected="0">
            <x v="3"/>
          </reference>
          <reference field="7" count="1" selected="0">
            <x v="78"/>
          </reference>
          <reference field="10" count="1" selected="0">
            <x v="8"/>
          </reference>
        </references>
      </pivotArea>
    </format>
    <format dxfId="1963">
      <pivotArea dataOnly="0" labelOnly="1" outline="0" fieldPosition="0">
        <references count="4">
          <reference field="5" count="1">
            <x v="6"/>
          </reference>
          <reference field="6" count="1" selected="0">
            <x v="4"/>
          </reference>
          <reference field="7" count="1" selected="0">
            <x v="46"/>
          </reference>
          <reference field="10" count="1" selected="0">
            <x v="9"/>
          </reference>
        </references>
      </pivotArea>
    </format>
    <format dxfId="1962">
      <pivotArea dataOnly="0" labelOnly="1" outline="0" fieldPosition="0">
        <references count="4">
          <reference field="5" count="1">
            <x v="0"/>
          </reference>
          <reference field="6" count="1" selected="0">
            <x v="5"/>
          </reference>
          <reference field="7" count="1" selected="0">
            <x v="10"/>
          </reference>
          <reference field="10" count="1" selected="0">
            <x v="10"/>
          </reference>
        </references>
      </pivotArea>
    </format>
    <format dxfId="1961">
      <pivotArea dataOnly="0" labelOnly="1" outline="0" fieldPosition="0">
        <references count="4">
          <reference field="5" count="1">
            <x v="3"/>
          </reference>
          <reference field="6" count="1" selected="0">
            <x v="6"/>
          </reference>
          <reference field="7" count="1" selected="0">
            <x v="3"/>
          </reference>
          <reference field="10" count="1" selected="0">
            <x v="11"/>
          </reference>
        </references>
      </pivotArea>
    </format>
    <format dxfId="1960">
      <pivotArea dataOnly="0" labelOnly="1" outline="0" fieldPosition="0">
        <references count="4">
          <reference field="5" count="1">
            <x v="5"/>
          </reference>
          <reference field="6" count="1" selected="0">
            <x v="6"/>
          </reference>
          <reference field="7" count="1" selected="0">
            <x v="58"/>
          </reference>
          <reference field="10" count="1" selected="0">
            <x v="12"/>
          </reference>
        </references>
      </pivotArea>
    </format>
    <format dxfId="1959">
      <pivotArea dataOnly="0" labelOnly="1" outline="0" fieldPosition="0">
        <references count="4">
          <reference field="5" count="1">
            <x v="3"/>
          </reference>
          <reference field="6" count="1" selected="0">
            <x v="7"/>
          </reference>
          <reference field="7" count="1" selected="0">
            <x v="26"/>
          </reference>
          <reference field="10" count="1" selected="0">
            <x v="13"/>
          </reference>
        </references>
      </pivotArea>
    </format>
    <format dxfId="1958">
      <pivotArea dataOnly="0" labelOnly="1" outline="0" fieldPosition="0">
        <references count="4">
          <reference field="5" count="1">
            <x v="5"/>
          </reference>
          <reference field="6" count="1" selected="0">
            <x v="8"/>
          </reference>
          <reference field="7" count="1" selected="0">
            <x v="13"/>
          </reference>
          <reference field="10" count="1" selected="0">
            <x v="14"/>
          </reference>
        </references>
      </pivotArea>
    </format>
    <format dxfId="1957">
      <pivotArea dataOnly="0" labelOnly="1" outline="0" fieldPosition="0">
        <references count="4">
          <reference field="5" count="1">
            <x v="6"/>
          </reference>
          <reference field="6" count="1" selected="0">
            <x v="8"/>
          </reference>
          <reference field="7" count="1" selected="0">
            <x v="56"/>
          </reference>
          <reference field="10" count="1" selected="0">
            <x v="15"/>
          </reference>
        </references>
      </pivotArea>
    </format>
    <format dxfId="1956">
      <pivotArea dataOnly="0" labelOnly="1" outline="0" fieldPosition="0">
        <references count="4">
          <reference field="5" count="1">
            <x v="0"/>
          </reference>
          <reference field="6" count="1" selected="0">
            <x v="9"/>
          </reference>
          <reference field="7" count="1" selected="0">
            <x v="65"/>
          </reference>
          <reference field="10" count="1" selected="0">
            <x v="16"/>
          </reference>
        </references>
      </pivotArea>
    </format>
    <format dxfId="1955">
      <pivotArea dataOnly="0" labelOnly="1" outline="0" fieldPosition="0">
        <references count="4">
          <reference field="5" count="1">
            <x v="4"/>
          </reference>
          <reference field="6" count="1" selected="0">
            <x v="10"/>
          </reference>
          <reference field="7" count="1" selected="0">
            <x v="14"/>
          </reference>
          <reference field="10" count="1" selected="0">
            <x v="17"/>
          </reference>
        </references>
      </pivotArea>
    </format>
    <format dxfId="1954">
      <pivotArea dataOnly="0" labelOnly="1" outline="0" fieldPosition="0">
        <references count="4">
          <reference field="5" count="1">
            <x v="2"/>
          </reference>
          <reference field="6" count="1" selected="0">
            <x v="11"/>
          </reference>
          <reference field="7" count="1" selected="0">
            <x v="28"/>
          </reference>
          <reference field="10" count="1" selected="0">
            <x v="18"/>
          </reference>
        </references>
      </pivotArea>
    </format>
    <format dxfId="1953">
      <pivotArea dataOnly="0" labelOnly="1" outline="0" fieldPosition="0">
        <references count="4">
          <reference field="5" count="1">
            <x v="6"/>
          </reference>
          <reference field="6" count="1" selected="0">
            <x v="12"/>
          </reference>
          <reference field="7" count="1" selected="0">
            <x v="12"/>
          </reference>
          <reference field="10" count="1" selected="0">
            <x v="19"/>
          </reference>
        </references>
      </pivotArea>
    </format>
    <format dxfId="1952">
      <pivotArea dataOnly="0" labelOnly="1" outline="0" fieldPosition="0">
        <references count="4">
          <reference field="5" count="1">
            <x v="2"/>
          </reference>
          <reference field="6" count="1" selected="0">
            <x v="12"/>
          </reference>
          <reference field="7" count="1" selected="0">
            <x v="29"/>
          </reference>
          <reference field="10" count="1" selected="0">
            <x v="20"/>
          </reference>
        </references>
      </pivotArea>
    </format>
    <format dxfId="1951">
      <pivotArea dataOnly="0" labelOnly="1" outline="0" fieldPosition="0">
        <references count="4">
          <reference field="5" count="1">
            <x v="0"/>
          </reference>
          <reference field="6" count="1" selected="0">
            <x v="13"/>
          </reference>
          <reference field="7" count="1" selected="0">
            <x v="7"/>
          </reference>
          <reference field="10" count="1" selected="0">
            <x v="21"/>
          </reference>
        </references>
      </pivotArea>
    </format>
    <format dxfId="1950">
      <pivotArea dataOnly="0" labelOnly="1" outline="0" fieldPosition="0">
        <references count="4">
          <reference field="5" count="1">
            <x v="7"/>
          </reference>
          <reference field="6" count="1" selected="0">
            <x v="14"/>
          </reference>
          <reference field="7" count="1" selected="0">
            <x v="44"/>
          </reference>
          <reference field="10" count="1" selected="0">
            <x v="22"/>
          </reference>
        </references>
      </pivotArea>
    </format>
    <format dxfId="1949">
      <pivotArea dataOnly="0" labelOnly="1" outline="0" fieldPosition="0">
        <references count="4">
          <reference field="5" count="1">
            <x v="2"/>
          </reference>
          <reference field="6" count="1" selected="0">
            <x v="15"/>
          </reference>
          <reference field="7" count="1" selected="0">
            <x v="24"/>
          </reference>
          <reference field="10" count="1" selected="0">
            <x v="23"/>
          </reference>
        </references>
      </pivotArea>
    </format>
    <format dxfId="1948">
      <pivotArea dataOnly="0" labelOnly="1" outline="0" fieldPosition="0">
        <references count="4">
          <reference field="5" count="1">
            <x v="6"/>
          </reference>
          <reference field="6" count="1" selected="0">
            <x v="16"/>
          </reference>
          <reference field="7" count="1" selected="0">
            <x v="17"/>
          </reference>
          <reference field="10" count="1" selected="0">
            <x v="24"/>
          </reference>
        </references>
      </pivotArea>
    </format>
    <format dxfId="1947">
      <pivotArea dataOnly="0" labelOnly="1" outline="0" fieldPosition="0">
        <references count="4">
          <reference field="5" count="1">
            <x v="6"/>
          </reference>
          <reference field="6" count="1" selected="0">
            <x v="16"/>
          </reference>
          <reference field="7" count="1" selected="0">
            <x v="38"/>
          </reference>
          <reference field="10" count="1" selected="0">
            <x v="25"/>
          </reference>
        </references>
      </pivotArea>
    </format>
    <format dxfId="1946">
      <pivotArea dataOnly="0" labelOnly="1" outline="0" fieldPosition="0">
        <references count="4">
          <reference field="5" count="1">
            <x v="2"/>
          </reference>
          <reference field="6" count="1" selected="0">
            <x v="16"/>
          </reference>
          <reference field="7" count="1" selected="0">
            <x v="72"/>
          </reference>
          <reference field="10" count="1" selected="0">
            <x v="26"/>
          </reference>
        </references>
      </pivotArea>
    </format>
    <format dxfId="1945">
      <pivotArea dataOnly="0" labelOnly="1" outline="0" fieldPosition="0">
        <references count="4">
          <reference field="5" count="1">
            <x v="3"/>
          </reference>
          <reference field="6" count="1" selected="0">
            <x v="17"/>
          </reference>
          <reference field="7" count="1" selected="0">
            <x v="49"/>
          </reference>
          <reference field="10" count="1" selected="0">
            <x v="27"/>
          </reference>
        </references>
      </pivotArea>
    </format>
    <format dxfId="1944">
      <pivotArea dataOnly="0" labelOnly="1" outline="0" fieldPosition="0">
        <references count="4">
          <reference field="5" count="1">
            <x v="6"/>
          </reference>
          <reference field="6" count="1" selected="0">
            <x v="18"/>
          </reference>
          <reference field="7" count="1" selected="0">
            <x v="11"/>
          </reference>
          <reference field="10" count="1" selected="0">
            <x v="28"/>
          </reference>
        </references>
      </pivotArea>
    </format>
    <format dxfId="1943">
      <pivotArea dataOnly="0" labelOnly="1" outline="0" fieldPosition="0">
        <references count="4">
          <reference field="5" count="1">
            <x v="5"/>
          </reference>
          <reference field="6" count="1" selected="0">
            <x v="19"/>
          </reference>
          <reference field="7" count="1" selected="0">
            <x v="18"/>
          </reference>
          <reference field="10" count="1" selected="0">
            <x v="29"/>
          </reference>
        </references>
      </pivotArea>
    </format>
    <format dxfId="1942">
      <pivotArea dataOnly="0" labelOnly="1" outline="0" fieldPosition="0">
        <references count="4">
          <reference field="5" count="1">
            <x v="2"/>
          </reference>
          <reference field="6" count="1" selected="0">
            <x v="19"/>
          </reference>
          <reference field="7" count="1" selected="0">
            <x v="59"/>
          </reference>
          <reference field="10" count="1" selected="0">
            <x v="30"/>
          </reference>
        </references>
      </pivotArea>
    </format>
    <format dxfId="1941">
      <pivotArea dataOnly="0" labelOnly="1" outline="0" fieldPosition="0">
        <references count="4">
          <reference field="5" count="1">
            <x v="6"/>
          </reference>
          <reference field="6" count="1" selected="0">
            <x v="20"/>
          </reference>
          <reference field="7" count="1" selected="0">
            <x v="74"/>
          </reference>
          <reference field="10" count="1" selected="0">
            <x v="31"/>
          </reference>
        </references>
      </pivotArea>
    </format>
    <format dxfId="1940">
      <pivotArea dataOnly="0" labelOnly="1" outline="0" fieldPosition="0">
        <references count="4">
          <reference field="5" count="1">
            <x v="2"/>
          </reference>
          <reference field="6" count="1" selected="0">
            <x v="21"/>
          </reference>
          <reference field="7" count="1" selected="0">
            <x v="41"/>
          </reference>
          <reference field="10" count="1" selected="0">
            <x v="32"/>
          </reference>
        </references>
      </pivotArea>
    </format>
    <format dxfId="1939">
      <pivotArea dataOnly="0" labelOnly="1" outline="0" fieldPosition="0">
        <references count="4">
          <reference field="5" count="1">
            <x v="3"/>
          </reference>
          <reference field="6" count="1" selected="0">
            <x v="21"/>
          </reference>
          <reference field="7" count="1" selected="0">
            <x v="70"/>
          </reference>
          <reference field="10" count="1" selected="0">
            <x v="33"/>
          </reference>
        </references>
      </pivotArea>
    </format>
    <format dxfId="1938">
      <pivotArea dataOnly="0" labelOnly="1" outline="0" fieldPosition="0">
        <references count="4">
          <reference field="5" count="1">
            <x v="0"/>
          </reference>
          <reference field="6" count="1" selected="0">
            <x v="22"/>
          </reference>
          <reference field="7" count="1" selected="0">
            <x v="4"/>
          </reference>
          <reference field="10" count="1" selected="0">
            <x v="34"/>
          </reference>
        </references>
      </pivotArea>
    </format>
    <format dxfId="1937">
      <pivotArea dataOnly="0" labelOnly="1" outline="0" fieldPosition="0">
        <references count="4">
          <reference field="5" count="1">
            <x v="6"/>
          </reference>
          <reference field="6" count="1" selected="0">
            <x v="22"/>
          </reference>
          <reference field="7" count="1" selected="0">
            <x v="51"/>
          </reference>
          <reference field="10" count="1" selected="0">
            <x v="35"/>
          </reference>
        </references>
      </pivotArea>
    </format>
    <format dxfId="1936">
      <pivotArea dataOnly="0" labelOnly="1" outline="0" fieldPosition="0">
        <references count="4">
          <reference field="5" count="1">
            <x v="2"/>
          </reference>
          <reference field="6" count="1" selected="0">
            <x v="23"/>
          </reference>
          <reference field="7" count="1" selected="0">
            <x v="30"/>
          </reference>
          <reference field="10" count="1" selected="0">
            <x v="36"/>
          </reference>
        </references>
      </pivotArea>
    </format>
    <format dxfId="1935">
      <pivotArea dataOnly="0" labelOnly="1" outline="0" fieldPosition="0">
        <references count="4">
          <reference field="5" count="1">
            <x v="6"/>
          </reference>
          <reference field="6" count="1" selected="0">
            <x v="23"/>
          </reference>
          <reference field="7" count="1" selected="0">
            <x v="31"/>
          </reference>
          <reference field="10" count="1" selected="0">
            <x v="37"/>
          </reference>
        </references>
      </pivotArea>
    </format>
    <format dxfId="1934">
      <pivotArea dataOnly="0" labelOnly="1" outline="0" fieldPosition="0">
        <references count="4">
          <reference field="5" count="1">
            <x v="2"/>
          </reference>
          <reference field="6" count="1" selected="0">
            <x v="23"/>
          </reference>
          <reference field="7" count="1" selected="0">
            <x v="48"/>
          </reference>
          <reference field="10" count="1" selected="0">
            <x v="38"/>
          </reference>
        </references>
      </pivotArea>
    </format>
    <format dxfId="1933">
      <pivotArea dataOnly="0" labelOnly="1" outline="0" fieldPosition="0">
        <references count="4">
          <reference field="5" count="1">
            <x v="6"/>
          </reference>
          <reference field="6" count="1" selected="0">
            <x v="23"/>
          </reference>
          <reference field="7" count="1" selected="0">
            <x v="67"/>
          </reference>
          <reference field="10" count="1" selected="0">
            <x v="39"/>
          </reference>
        </references>
      </pivotArea>
    </format>
    <format dxfId="1932">
      <pivotArea dataOnly="0" labelOnly="1" outline="0" fieldPosition="0">
        <references count="4">
          <reference field="5" count="1">
            <x v="6"/>
          </reference>
          <reference field="6" count="1" selected="0">
            <x v="24"/>
          </reference>
          <reference field="7" count="1" selected="0">
            <x v="67"/>
          </reference>
          <reference field="10" count="1" selected="0">
            <x v="40"/>
          </reference>
        </references>
      </pivotArea>
    </format>
    <format dxfId="1931">
      <pivotArea dataOnly="0" labelOnly="1" outline="0" fieldPosition="0">
        <references count="4">
          <reference field="5" count="1">
            <x v="6"/>
          </reference>
          <reference field="6" count="1" selected="0">
            <x v="25"/>
          </reference>
          <reference field="7" count="1" selected="0">
            <x v="51"/>
          </reference>
          <reference field="10" count="1" selected="0">
            <x v="41"/>
          </reference>
        </references>
      </pivotArea>
    </format>
    <format dxfId="1930">
      <pivotArea dataOnly="0" labelOnly="1" outline="0" fieldPosition="0">
        <references count="4">
          <reference field="5" count="1">
            <x v="0"/>
          </reference>
          <reference field="6" count="1" selected="0">
            <x v="25"/>
          </reference>
          <reference field="7" count="1" selected="0">
            <x v="55"/>
          </reference>
          <reference field="10" count="1" selected="0">
            <x v="42"/>
          </reference>
        </references>
      </pivotArea>
    </format>
    <format dxfId="1929">
      <pivotArea dataOnly="0" labelOnly="1" outline="0" fieldPosition="0">
        <references count="4">
          <reference field="5" count="1">
            <x v="2"/>
          </reference>
          <reference field="6" count="1" selected="0">
            <x v="26"/>
          </reference>
          <reference field="7" count="1" selected="0">
            <x v="68"/>
          </reference>
          <reference field="10" count="1" selected="0">
            <x v="43"/>
          </reference>
        </references>
      </pivotArea>
    </format>
    <format dxfId="1928">
      <pivotArea dataOnly="0" labelOnly="1" outline="0" fieldPosition="0">
        <references count="4">
          <reference field="5" count="1">
            <x v="0"/>
          </reference>
          <reference field="6" count="1" selected="0">
            <x v="27"/>
          </reference>
          <reference field="7" count="1" selected="0">
            <x v="23"/>
          </reference>
          <reference field="10" count="1" selected="0">
            <x v="44"/>
          </reference>
        </references>
      </pivotArea>
    </format>
    <format dxfId="1927">
      <pivotArea dataOnly="0" labelOnly="1" outline="0" fieldPosition="0">
        <references count="4">
          <reference field="5" count="1">
            <x v="2"/>
          </reference>
          <reference field="6" count="1" selected="0">
            <x v="27"/>
          </reference>
          <reference field="7" count="1" selected="0">
            <x v="69"/>
          </reference>
          <reference field="10" count="1" selected="0">
            <x v="45"/>
          </reference>
        </references>
      </pivotArea>
    </format>
    <format dxfId="1926">
      <pivotArea dataOnly="0" labelOnly="1" outline="0" fieldPosition="0">
        <references count="4">
          <reference field="5" count="1">
            <x v="6"/>
          </reference>
          <reference field="6" count="1" selected="0">
            <x v="27"/>
          </reference>
          <reference field="7" count="1" selected="0">
            <x v="74"/>
          </reference>
          <reference field="10" count="1" selected="0">
            <x v="46"/>
          </reference>
        </references>
      </pivotArea>
    </format>
    <format dxfId="1925">
      <pivotArea dataOnly="0" labelOnly="1" outline="0" fieldPosition="0">
        <references count="4">
          <reference field="5" count="1">
            <x v="2"/>
          </reference>
          <reference field="6" count="1" selected="0">
            <x v="28"/>
          </reference>
          <reference field="7" count="1" selected="0">
            <x v="64"/>
          </reference>
          <reference field="10" count="1" selected="0">
            <x v="47"/>
          </reference>
        </references>
      </pivotArea>
    </format>
    <format dxfId="1924">
      <pivotArea dataOnly="0" labelOnly="1" outline="0" fieldPosition="0">
        <references count="4">
          <reference field="5" count="1">
            <x v="0"/>
          </reference>
          <reference field="6" count="1" selected="0">
            <x v="29"/>
          </reference>
          <reference field="7" count="1" selected="0">
            <x v="8"/>
          </reference>
          <reference field="10" count="1" selected="0">
            <x v="48"/>
          </reference>
        </references>
      </pivotArea>
    </format>
    <format dxfId="1923">
      <pivotArea dataOnly="0" labelOnly="1" outline="0" fieldPosition="0">
        <references count="4">
          <reference field="5" count="1">
            <x v="7"/>
          </reference>
          <reference field="6" count="1" selected="0">
            <x v="30"/>
          </reference>
          <reference field="7" count="1" selected="0">
            <x v="32"/>
          </reference>
          <reference field="10" count="1" selected="0">
            <x v="49"/>
          </reference>
        </references>
      </pivotArea>
    </format>
    <format dxfId="1922">
      <pivotArea dataOnly="0" labelOnly="1" outline="0" fieldPosition="0">
        <references count="4">
          <reference field="5" count="1">
            <x v="5"/>
          </reference>
          <reference field="6" count="1" selected="0">
            <x v="31"/>
          </reference>
          <reference field="7" count="1" selected="0">
            <x v="40"/>
          </reference>
          <reference field="10" count="1" selected="0">
            <x v="50"/>
          </reference>
        </references>
      </pivotArea>
    </format>
    <format dxfId="1921">
      <pivotArea dataOnly="0" labelOnly="1" outline="0" fieldPosition="0">
        <references count="4">
          <reference field="5" count="1">
            <x v="0"/>
          </reference>
          <reference field="6" count="1" selected="0">
            <x v="32"/>
          </reference>
          <reference field="7" count="1" selected="0">
            <x v="50"/>
          </reference>
          <reference field="10" count="1" selected="0">
            <x v="51"/>
          </reference>
        </references>
      </pivotArea>
    </format>
    <format dxfId="1920">
      <pivotArea dataOnly="0" labelOnly="1" outline="0" fieldPosition="0">
        <references count="4">
          <reference field="5" count="1">
            <x v="6"/>
          </reference>
          <reference field="6" count="1" selected="0">
            <x v="33"/>
          </reference>
          <reference field="7" count="1" selected="0">
            <x v="60"/>
          </reference>
          <reference field="10" count="1" selected="0">
            <x v="52"/>
          </reference>
        </references>
      </pivotArea>
    </format>
    <format dxfId="1919">
      <pivotArea dataOnly="0" labelOnly="1" outline="0" fieldPosition="0">
        <references count="4">
          <reference field="5" count="1">
            <x v="5"/>
          </reference>
          <reference field="6" count="1" selected="0">
            <x v="34"/>
          </reference>
          <reference field="7" count="1" selected="0">
            <x v="19"/>
          </reference>
          <reference field="10" count="1" selected="0">
            <x v="53"/>
          </reference>
        </references>
      </pivotArea>
    </format>
    <format dxfId="1918">
      <pivotArea dataOnly="0" labelOnly="1" outline="0" fieldPosition="0">
        <references count="4">
          <reference field="5" count="1">
            <x v="2"/>
          </reference>
          <reference field="6" count="1" selected="0">
            <x v="34"/>
          </reference>
          <reference field="7" count="1" selected="0">
            <x v="34"/>
          </reference>
          <reference field="10" count="1" selected="0">
            <x v="54"/>
          </reference>
        </references>
      </pivotArea>
    </format>
    <format dxfId="1917">
      <pivotArea dataOnly="0" labelOnly="1" outline="0" fieldPosition="0">
        <references count="4">
          <reference field="5" count="1">
            <x v="6"/>
          </reference>
          <reference field="6" count="1" selected="0">
            <x v="36"/>
          </reference>
          <reference field="7" count="1" selected="0">
            <x v="16"/>
          </reference>
          <reference field="10" count="1" selected="0">
            <x v="57"/>
          </reference>
        </references>
      </pivotArea>
    </format>
    <format dxfId="1916">
      <pivotArea dataOnly="0" labelOnly="1" outline="0" fieldPosition="0">
        <references count="4">
          <reference field="5" count="1">
            <x v="2"/>
          </reference>
          <reference field="6" count="1" selected="0">
            <x v="37"/>
          </reference>
          <reference field="7" count="1" selected="0">
            <x v="80"/>
          </reference>
          <reference field="10" count="1" selected="0">
            <x v="58"/>
          </reference>
        </references>
      </pivotArea>
    </format>
    <format dxfId="1915">
      <pivotArea dataOnly="0" labelOnly="1" outline="0" fieldPosition="0">
        <references count="4">
          <reference field="5" count="1">
            <x v="6"/>
          </reference>
          <reference field="6" count="1" selected="0">
            <x v="38"/>
          </reference>
          <reference field="7" count="1" selected="0">
            <x v="37"/>
          </reference>
          <reference field="10" count="1" selected="0">
            <x v="59"/>
          </reference>
        </references>
      </pivotArea>
    </format>
    <format dxfId="1914">
      <pivotArea dataOnly="0" labelOnly="1" outline="0" fieldPosition="0">
        <references count="4">
          <reference field="5" count="1">
            <x v="2"/>
          </reference>
          <reference field="6" count="1" selected="0">
            <x v="39"/>
          </reference>
          <reference field="7" count="1" selected="0">
            <x v="33"/>
          </reference>
          <reference field="10" count="1" selected="0">
            <x v="60"/>
          </reference>
        </references>
      </pivotArea>
    </format>
    <format dxfId="1913">
      <pivotArea dataOnly="0" labelOnly="1" outline="0" fieldPosition="0">
        <references count="4">
          <reference field="5" count="1">
            <x v="6"/>
          </reference>
          <reference field="6" count="1" selected="0">
            <x v="40"/>
          </reference>
          <reference field="7" count="1" selected="0">
            <x v="47"/>
          </reference>
          <reference field="10" count="1" selected="0">
            <x v="61"/>
          </reference>
        </references>
      </pivotArea>
    </format>
    <format dxfId="1912">
      <pivotArea dataOnly="0" labelOnly="1" outline="0" fieldPosition="0">
        <references count="4">
          <reference field="5" count="1">
            <x v="2"/>
          </reference>
          <reference field="6" count="1" selected="0">
            <x v="41"/>
          </reference>
          <reference field="7" count="1" selected="0">
            <x v="24"/>
          </reference>
          <reference field="10" count="1" selected="0">
            <x v="62"/>
          </reference>
        </references>
      </pivotArea>
    </format>
    <format dxfId="1911">
      <pivotArea dataOnly="0" labelOnly="1" outline="0" fieldPosition="0">
        <references count="4">
          <reference field="5" count="1">
            <x v="6"/>
          </reference>
          <reference field="6" count="1" selected="0">
            <x v="42"/>
          </reference>
          <reference field="7" count="1" selected="0">
            <x v="79"/>
          </reference>
          <reference field="10" count="1" selected="0">
            <x v="63"/>
          </reference>
        </references>
      </pivotArea>
    </format>
    <format dxfId="1910">
      <pivotArea dataOnly="0" labelOnly="1" outline="0" fieldPosition="0">
        <references count="4">
          <reference field="5" count="1">
            <x v="3"/>
          </reference>
          <reference field="6" count="1" selected="0">
            <x v="43"/>
          </reference>
          <reference field="7" count="1" selected="0">
            <x v="75"/>
          </reference>
          <reference field="10" count="1" selected="0">
            <x v="65"/>
          </reference>
        </references>
      </pivotArea>
    </format>
    <format dxfId="1909">
      <pivotArea dataOnly="0" labelOnly="1" outline="0" fieldPosition="0">
        <references count="4">
          <reference field="5" count="1">
            <x v="3"/>
          </reference>
          <reference field="6" count="1" selected="0">
            <x v="45"/>
          </reference>
          <reference field="7" count="1" selected="0">
            <x v="1"/>
          </reference>
          <reference field="10" count="1" selected="0">
            <x v="67"/>
          </reference>
        </references>
      </pivotArea>
    </format>
    <format dxfId="1908">
      <pivotArea dataOnly="0" labelOnly="1" outline="0" fieldPosition="0">
        <references count="4">
          <reference field="5" count="1">
            <x v="2"/>
          </reference>
          <reference field="6" count="1" selected="0">
            <x v="46"/>
          </reference>
          <reference field="7" count="1" selected="0">
            <x v="62"/>
          </reference>
          <reference field="10" count="1" selected="0">
            <x v="68"/>
          </reference>
        </references>
      </pivotArea>
    </format>
    <format dxfId="1907">
      <pivotArea dataOnly="0" labelOnly="1" outline="0" fieldPosition="0">
        <references count="4">
          <reference field="5" count="1">
            <x v="5"/>
          </reference>
          <reference field="6" count="1" selected="0">
            <x v="47"/>
          </reference>
          <reference field="7" count="1" selected="0">
            <x v="39"/>
          </reference>
          <reference field="10" count="1" selected="0">
            <x v="69"/>
          </reference>
        </references>
      </pivotArea>
    </format>
    <format dxfId="1906">
      <pivotArea dataOnly="0" labelOnly="1" outline="0" fieldPosition="0">
        <references count="4">
          <reference field="5" count="1">
            <x v="6"/>
          </reference>
          <reference field="6" count="1" selected="0">
            <x v="48"/>
          </reference>
          <reference field="7" count="1" selected="0">
            <x v="25"/>
          </reference>
          <reference field="10" count="1" selected="0">
            <x v="70"/>
          </reference>
        </references>
      </pivotArea>
    </format>
    <format dxfId="1905">
      <pivotArea dataOnly="0" labelOnly="1" outline="0" fieldPosition="0">
        <references count="4">
          <reference field="5" count="1">
            <x v="3"/>
          </reference>
          <reference field="6" count="1" selected="0">
            <x v="49"/>
          </reference>
          <reference field="7" count="1" selected="0">
            <x v="18"/>
          </reference>
          <reference field="10" count="1" selected="0">
            <x v="71"/>
          </reference>
        </references>
      </pivotArea>
    </format>
    <format dxfId="1904">
      <pivotArea dataOnly="0" labelOnly="1" outline="0" fieldPosition="0">
        <references count="4">
          <reference field="5" count="1">
            <x v="2"/>
          </reference>
          <reference field="6" count="1" selected="0">
            <x v="49"/>
          </reference>
          <reference field="7" count="1" selected="0">
            <x v="20"/>
          </reference>
          <reference field="10" count="1" selected="0">
            <x v="72"/>
          </reference>
        </references>
      </pivotArea>
    </format>
    <format dxfId="1903">
      <pivotArea dataOnly="0" labelOnly="1" outline="0" fieldPosition="0">
        <references count="4">
          <reference field="5" count="1">
            <x v="0"/>
          </reference>
          <reference field="6" count="1" selected="0">
            <x v="50"/>
          </reference>
          <reference field="7" count="1" selected="0">
            <x v="66"/>
          </reference>
          <reference field="10" count="1" selected="0">
            <x v="73"/>
          </reference>
        </references>
      </pivotArea>
    </format>
    <format dxfId="1902">
      <pivotArea dataOnly="0" labelOnly="1" outline="0" fieldPosition="0">
        <references count="4">
          <reference field="5" count="1">
            <x v="0"/>
          </reference>
          <reference field="6" count="1" selected="0">
            <x v="50"/>
          </reference>
          <reference field="7" count="1" selected="0">
            <x v="71"/>
          </reference>
          <reference field="10" count="1" selected="0">
            <x v="74"/>
          </reference>
        </references>
      </pivotArea>
    </format>
    <format dxfId="1901">
      <pivotArea dataOnly="0" labelOnly="1" outline="0" fieldPosition="0">
        <references count="4">
          <reference field="5" count="1">
            <x v="2"/>
          </reference>
          <reference field="6" count="1" selected="0">
            <x v="51"/>
          </reference>
          <reference field="7" count="1" selected="0">
            <x v="15"/>
          </reference>
          <reference field="10" count="1" selected="0">
            <x v="75"/>
          </reference>
        </references>
      </pivotArea>
    </format>
    <format dxfId="1900">
      <pivotArea dataOnly="0" labelOnly="1" outline="0" fieldPosition="0">
        <references count="4">
          <reference field="5" count="1">
            <x v="0"/>
          </reference>
          <reference field="6" count="1" selected="0">
            <x v="52"/>
          </reference>
          <reference field="7" count="1" selected="0">
            <x v="43"/>
          </reference>
          <reference field="10" count="1" selected="0">
            <x v="76"/>
          </reference>
        </references>
      </pivotArea>
    </format>
    <format dxfId="1899">
      <pivotArea dataOnly="0" labelOnly="1" outline="0" fieldPosition="0">
        <references count="4">
          <reference field="5" count="1">
            <x v="2"/>
          </reference>
          <reference field="6" count="1" selected="0">
            <x v="52"/>
          </reference>
          <reference field="7" count="1" selected="0">
            <x v="71"/>
          </reference>
          <reference field="10" count="1" selected="0">
            <x v="77"/>
          </reference>
        </references>
      </pivotArea>
    </format>
    <format dxfId="1898">
      <pivotArea dataOnly="0" labelOnly="1" outline="0" fieldPosition="0">
        <references count="4">
          <reference field="5" count="1">
            <x v="6"/>
          </reference>
          <reference field="6" count="1" selected="0">
            <x v="53"/>
          </reference>
          <reference field="7" count="1" selected="0">
            <x v="9"/>
          </reference>
          <reference field="10" count="1" selected="0">
            <x v="78"/>
          </reference>
        </references>
      </pivotArea>
    </format>
    <format dxfId="1897">
      <pivotArea dataOnly="0" labelOnly="1" outline="0" fieldPosition="0">
        <references count="4">
          <reference field="5" count="1">
            <x v="2"/>
          </reference>
          <reference field="6" count="1" selected="0">
            <x v="54"/>
          </reference>
          <reference field="7" count="1" selected="0">
            <x v="54"/>
          </reference>
          <reference field="10" count="1" selected="0">
            <x v="79"/>
          </reference>
        </references>
      </pivotArea>
    </format>
    <format dxfId="1896">
      <pivotArea dataOnly="0" labelOnly="1" outline="0" fieldPosition="0">
        <references count="4">
          <reference field="5" count="1">
            <x v="3"/>
          </reference>
          <reference field="6" count="1" selected="0">
            <x v="55"/>
          </reference>
          <reference field="7" count="1" selected="0">
            <x v="5"/>
          </reference>
          <reference field="10" count="1" selected="0">
            <x v="80"/>
          </reference>
        </references>
      </pivotArea>
    </format>
    <format dxfId="1895">
      <pivotArea dataOnly="0" labelOnly="1" outline="0" fieldPosition="0">
        <references count="4">
          <reference field="5" count="1">
            <x v="3"/>
          </reference>
          <reference field="6" count="1" selected="0">
            <x v="56"/>
          </reference>
          <reference field="7" count="1" selected="0">
            <x v="20"/>
          </reference>
          <reference field="10" count="1" selected="0">
            <x v="81"/>
          </reference>
        </references>
      </pivotArea>
    </format>
    <format dxfId="1894">
      <pivotArea dataOnly="0" labelOnly="1" outline="0" fieldPosition="0">
        <references count="4">
          <reference field="5" count="1">
            <x v="2"/>
          </reference>
          <reference field="6" count="1" selected="0">
            <x v="57"/>
          </reference>
          <reference field="7" count="1" selected="0">
            <x v="73"/>
          </reference>
          <reference field="10" count="1" selected="0">
            <x v="82"/>
          </reference>
        </references>
      </pivotArea>
    </format>
    <format dxfId="1893">
      <pivotArea dataOnly="0" labelOnly="1" outline="0" fieldPosition="0">
        <references count="4">
          <reference field="5" count="1">
            <x v="2"/>
          </reference>
          <reference field="6" count="1" selected="0">
            <x v="58"/>
          </reference>
          <reference field="7" count="1" selected="0">
            <x v="6"/>
          </reference>
          <reference field="10" count="1" selected="0">
            <x v="83"/>
          </reference>
        </references>
      </pivotArea>
    </format>
    <format dxfId="1892">
      <pivotArea dataOnly="0" labelOnly="1" outline="0" fieldPosition="0">
        <references count="4">
          <reference field="5" count="1">
            <x v="2"/>
          </reference>
          <reference field="6" count="1" selected="0">
            <x v="59"/>
          </reference>
          <reference field="7" count="1" selected="0">
            <x v="27"/>
          </reference>
          <reference field="10" count="1" selected="0">
            <x v="84"/>
          </reference>
        </references>
      </pivotArea>
    </format>
    <format dxfId="1891">
      <pivotArea dataOnly="0" labelOnly="1" outline="0" fieldPosition="0">
        <references count="4">
          <reference field="5" count="1">
            <x v="2"/>
          </reference>
          <reference field="6" count="1" selected="0">
            <x v="60"/>
          </reference>
          <reference field="7" count="1" selected="0">
            <x v="64"/>
          </reference>
          <reference field="10" count="1" selected="0">
            <x v="86"/>
          </reference>
        </references>
      </pivotArea>
    </format>
    <format dxfId="1890">
      <pivotArea dataOnly="0" labelOnly="1" outline="0" fieldPosition="0">
        <references count="4">
          <reference field="5" count="1">
            <x v="6"/>
          </reference>
          <reference field="6" count="1" selected="0">
            <x v="61"/>
          </reference>
          <reference field="7" count="1" selected="0">
            <x v="22"/>
          </reference>
          <reference field="10" count="1" selected="0">
            <x v="87"/>
          </reference>
        </references>
      </pivotArea>
    </format>
    <format dxfId="1889">
      <pivotArea dataOnly="0" labelOnly="1" outline="0" fieldPosition="0">
        <references count="4">
          <reference field="5" count="1">
            <x v="2"/>
          </reference>
          <reference field="6" count="1" selected="0">
            <x v="61"/>
          </reference>
          <reference field="7" count="1" selected="0">
            <x v="57"/>
          </reference>
          <reference field="10" count="1" selected="0">
            <x v="88"/>
          </reference>
        </references>
      </pivotArea>
    </format>
    <format dxfId="1888">
      <pivotArea dataOnly="0" labelOnly="1" outline="0" fieldPosition="0">
        <references count="4">
          <reference field="5" count="1">
            <x v="6"/>
          </reference>
          <reference field="6" count="1" selected="0">
            <x v="62"/>
          </reference>
          <reference field="7" count="1" selected="0">
            <x v="81"/>
          </reference>
          <reference field="10" count="1" selected="0">
            <x v="89"/>
          </reference>
        </references>
      </pivotArea>
    </format>
    <format dxfId="1887">
      <pivotArea dataOnly="0" labelOnly="1" outline="0" fieldPosition="0">
        <references count="4">
          <reference field="5" count="1">
            <x v="0"/>
          </reference>
          <reference field="6" count="1" selected="0">
            <x v="63"/>
          </reference>
          <reference field="7" count="1" selected="0">
            <x v="57"/>
          </reference>
          <reference field="10" count="1" selected="0">
            <x v="90"/>
          </reference>
        </references>
      </pivotArea>
    </format>
    <format dxfId="1886">
      <pivotArea dataOnly="0" labelOnly="1" outline="0" fieldPosition="0">
        <references count="4">
          <reference field="5" count="1">
            <x v="0"/>
          </reference>
          <reference field="6" count="1" selected="0">
            <x v="64"/>
          </reference>
          <reference field="7" count="1" selected="0">
            <x v="22"/>
          </reference>
          <reference field="10" count="1" selected="0">
            <x v="91"/>
          </reference>
        </references>
      </pivotArea>
    </format>
    <format dxfId="1885">
      <pivotArea dataOnly="0" labelOnly="1" outline="0" fieldPosition="0">
        <references count="4">
          <reference field="5" count="1">
            <x v="3"/>
          </reference>
          <reference field="6" count="1" selected="0">
            <x v="65"/>
          </reference>
          <reference field="7" count="1" selected="0">
            <x v="76"/>
          </reference>
          <reference field="10" count="1" selected="0">
            <x v="92"/>
          </reference>
        </references>
      </pivotArea>
    </format>
    <format dxfId="1884">
      <pivotArea dataOnly="0" labelOnly="1" outline="0" fieldPosition="0">
        <references count="4">
          <reference field="5" count="1">
            <x v="0"/>
          </reference>
          <reference field="6" count="1" selected="0">
            <x v="66"/>
          </reference>
          <reference field="7" count="1" selected="0">
            <x v="71"/>
          </reference>
          <reference field="10" count="1" selected="0">
            <x v="93"/>
          </reference>
        </references>
      </pivotArea>
    </format>
    <format dxfId="1883">
      <pivotArea dataOnly="0" labelOnly="1" outline="0" fieldPosition="0">
        <references count="4">
          <reference field="5" count="1">
            <x v="0"/>
          </reference>
          <reference field="6" count="1" selected="0">
            <x v="67"/>
          </reference>
          <reference field="7" count="1" selected="0">
            <x v="21"/>
          </reference>
          <reference field="10" count="1" selected="0">
            <x v="94"/>
          </reference>
        </references>
      </pivotArea>
    </format>
    <format dxfId="1882">
      <pivotArea dataOnly="0" labelOnly="1" outline="0" fieldPosition="0">
        <references count="4">
          <reference field="5" count="1">
            <x v="0"/>
          </reference>
          <reference field="6" count="1" selected="0">
            <x v="68"/>
          </reference>
          <reference field="7" count="1" selected="0">
            <x v="42"/>
          </reference>
          <reference field="10" count="1" selected="0">
            <x v="95"/>
          </reference>
        </references>
      </pivotArea>
    </format>
    <format dxfId="1881">
      <pivotArea dataOnly="0" labelOnly="1" outline="0" fieldPosition="0">
        <references count="4">
          <reference field="5" count="1">
            <x v="2"/>
          </reference>
          <reference field="6" count="1" selected="0">
            <x v="69"/>
          </reference>
          <reference field="7" count="1" selected="0">
            <x v="35"/>
          </reference>
          <reference field="10" count="1" selected="0">
            <x v="96"/>
          </reference>
        </references>
      </pivotArea>
    </format>
    <format dxfId="1880">
      <pivotArea dataOnly="0" labelOnly="1" outline="0" fieldPosition="0">
        <references count="4">
          <reference field="5" count="1">
            <x v="0"/>
          </reference>
          <reference field="6" count="1" selected="0">
            <x v="70"/>
          </reference>
          <reference field="7" count="1" selected="0">
            <x v="51"/>
          </reference>
          <reference field="10" count="1" selected="0">
            <x v="97"/>
          </reference>
        </references>
      </pivotArea>
    </format>
    <format dxfId="1879">
      <pivotArea dataOnly="0" labelOnly="1" outline="0" fieldPosition="0">
        <references count="4">
          <reference field="5" count="1">
            <x v="2"/>
          </reference>
          <reference field="6" count="1" selected="0">
            <x v="71"/>
          </reference>
          <reference field="7" count="1" selected="0">
            <x v="8"/>
          </reference>
          <reference field="10" count="1" selected="0">
            <x v="98"/>
          </reference>
        </references>
      </pivotArea>
    </format>
    <format dxfId="1878">
      <pivotArea dataOnly="0" labelOnly="1" outline="0" fieldPosition="0">
        <references count="4">
          <reference field="5" count="1">
            <x v="3"/>
          </reference>
          <reference field="6" count="1" selected="0">
            <x v="72"/>
          </reference>
          <reference field="7" count="1" selected="0">
            <x v="8"/>
          </reference>
          <reference field="10" count="1" selected="0">
            <x v="99"/>
          </reference>
        </references>
      </pivotArea>
    </format>
    <format dxfId="1877">
      <pivotArea dataOnly="0" labelOnly="1" outline="0" fieldPosition="0">
        <references count="4">
          <reference field="5" count="1">
            <x v="4"/>
          </reference>
          <reference field="6" count="1" selected="0">
            <x v="73"/>
          </reference>
          <reference field="7" count="1" selected="0">
            <x v="82"/>
          </reference>
          <reference field="10" count="1" selected="0">
            <x v="100"/>
          </reference>
        </references>
      </pivotArea>
    </format>
    <format dxfId="1876">
      <pivotArea dataOnly="0" labelOnly="1" outline="0" fieldPosition="0">
        <references count="4">
          <reference field="5" count="1">
            <x v="2"/>
          </reference>
          <reference field="6" count="1" selected="0">
            <x v="74"/>
          </reference>
          <reference field="7" count="1" selected="0">
            <x v="36"/>
          </reference>
          <reference field="10" count="1" selected="0">
            <x v="101"/>
          </reference>
        </references>
      </pivotArea>
    </format>
    <format dxfId="1875">
      <pivotArea dataOnly="0" labelOnly="1" outline="0" fieldPosition="0">
        <references count="4">
          <reference field="5" count="1">
            <x v="1"/>
          </reference>
          <reference field="6" count="1" selected="0">
            <x v="75"/>
          </reference>
          <reference field="7" count="1" selected="0">
            <x v="52"/>
          </reference>
          <reference field="10" count="1" selected="0">
            <x v="102"/>
          </reference>
        </references>
      </pivotArea>
    </format>
    <format dxfId="1874">
      <pivotArea dataOnly="0" labelOnly="1" outline="0" fieldPosition="0">
        <references count="4">
          <reference field="5" count="1">
            <x v="6"/>
          </reference>
          <reference field="6" count="1" selected="0">
            <x v="76"/>
          </reference>
          <reference field="7" count="1" selected="0">
            <x v="61"/>
          </reference>
          <reference field="10" count="1" selected="0">
            <x v="103"/>
          </reference>
        </references>
      </pivotArea>
    </format>
    <format dxfId="1873">
      <pivotArea dataOnly="0" labelOnly="1" outline="0" fieldPosition="0">
        <references count="4">
          <reference field="5" count="1">
            <x v="6"/>
          </reference>
          <reference field="6" count="1" selected="0">
            <x v="77"/>
          </reference>
          <reference field="7" count="1" selected="0">
            <x v="38"/>
          </reference>
          <reference field="10" count="1" selected="0">
            <x v="104"/>
          </reference>
        </references>
      </pivotArea>
    </format>
    <format dxfId="1872">
      <pivotArea dataOnly="0" labelOnly="1" outline="0" fieldPosition="0">
        <references count="4">
          <reference field="5" count="1">
            <x v="0"/>
          </reference>
          <reference field="6" count="1" selected="0">
            <x v="77"/>
          </reference>
          <reference field="7" count="1" selected="0">
            <x v="45"/>
          </reference>
          <reference field="10" count="1" selected="0">
            <x v="10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Staffing" displayName="tblStaffing" ref="A2:K204" totalsRowShown="0" headerRowDxfId="2751" dataDxfId="2750">
  <autoFilter ref="A2:K204"/>
  <sortState ref="A3:K204">
    <sortCondition ref="C2:C204"/>
  </sortState>
  <tableColumns count="11">
    <tableColumn id="1" name="Area" dataDxfId="2749"/>
    <tableColumn id="11" name="Time" dataDxfId="2748"/>
    <tableColumn id="2" name="Name"/>
    <tableColumn id="3" name="Phone"/>
    <tableColumn id="5" name="Shirt"/>
    <tableColumn id="12" name="Status" dataDxfId="73"/>
    <tableColumn id="6" name="Lname" dataDxfId="2747">
      <calculatedColumnFormula>IF(C3="NEED","NEED",IF(ISERR(FIND("-",C3)),RIGHT(C3,LEN(C3)-FIND(" ",C3)),MID(C3,FIND(" ",C3)+1,FIND("-",C3)-FIND(" ",C3)-2)))</calculatedColumnFormula>
    </tableColumn>
    <tableColumn id="7" name="Fname" dataDxfId="2746">
      <calculatedColumnFormula>IF(C3="NEED","NEED",LEFT(C3,FIND(" ",C3)-1))</calculatedColumnFormula>
    </tableColumn>
    <tableColumn id="8" name="Lletter" dataDxfId="2745">
      <calculatedColumnFormula>IF(C3="NEED","NEED",LEFT(G3,1))</calculatedColumnFormula>
    </tableColumn>
    <tableColumn id="9" name="Lgroup" dataDxfId="2744">
      <calculatedColumnFormula>IF(C3="NEED","NEED",IF(I3&lt;"E","A-D",IF(I3&lt;"H","E-G",IF(I3&lt;"M","H-L",IF(I3&lt;"S","M-R","S-Z")))))</calculatedColumnFormula>
    </tableColumn>
    <tableColumn id="10" name="SortName" dataDxfId="2743">
      <calculatedColumnFormula>G3&amp;H3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1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44" style="54" bestFit="1" customWidth="1"/>
    <col min="2" max="2" width="16.42578125" bestFit="1" customWidth="1"/>
    <col min="3" max="3" width="27.140625" bestFit="1" customWidth="1"/>
    <col min="4" max="4" width="12.42578125" bestFit="1" customWidth="1"/>
    <col min="5" max="5" width="9.28515625" bestFit="1" customWidth="1"/>
    <col min="6" max="6" width="11.140625" bestFit="1" customWidth="1"/>
    <col min="7" max="7" width="12.7109375" bestFit="1" customWidth="1"/>
    <col min="8" max="8" width="12" bestFit="1" customWidth="1"/>
    <col min="9" max="9" width="11.7109375" bestFit="1" customWidth="1"/>
    <col min="10" max="10" width="12" bestFit="1" customWidth="1"/>
    <col min="11" max="11" width="17.5703125" bestFit="1" customWidth="1"/>
    <col min="12" max="12" width="34" bestFit="1" customWidth="1"/>
    <col min="14" max="14" width="5.7109375" bestFit="1" customWidth="1"/>
    <col min="15" max="15" width="16.42578125" bestFit="1" customWidth="1"/>
    <col min="16" max="16" width="44" bestFit="1" customWidth="1"/>
    <col min="17" max="17" width="9.7109375" bestFit="1" customWidth="1"/>
  </cols>
  <sheetData>
    <row r="1" spans="1:17" x14ac:dyDescent="0.25">
      <c r="O1" s="42" t="s">
        <v>125</v>
      </c>
    </row>
    <row r="2" spans="1:17" ht="21" x14ac:dyDescent="0.35">
      <c r="A2" s="55" t="s">
        <v>0</v>
      </c>
      <c r="B2" s="43" t="s">
        <v>123</v>
      </c>
      <c r="C2" s="43" t="s">
        <v>115</v>
      </c>
      <c r="D2" s="43" t="s">
        <v>116</v>
      </c>
      <c r="E2" s="43" t="s">
        <v>117</v>
      </c>
      <c r="F2" s="43" t="s">
        <v>649</v>
      </c>
      <c r="G2" s="43" t="s">
        <v>260</v>
      </c>
      <c r="H2" s="43" t="s">
        <v>261</v>
      </c>
      <c r="I2" s="43" t="s">
        <v>262</v>
      </c>
      <c r="J2" s="43" t="s">
        <v>263</v>
      </c>
      <c r="K2" s="43" t="s">
        <v>268</v>
      </c>
      <c r="L2" s="43"/>
      <c r="M2" s="43"/>
      <c r="N2" s="44" t="s">
        <v>117</v>
      </c>
      <c r="O2" s="44" t="s">
        <v>109</v>
      </c>
      <c r="P2" s="44" t="s">
        <v>0</v>
      </c>
      <c r="Q2" s="44" t="s">
        <v>649</v>
      </c>
    </row>
    <row r="3" spans="1:17" x14ac:dyDescent="0.25">
      <c r="A3" s="54" t="s">
        <v>257</v>
      </c>
      <c r="B3" t="s">
        <v>112</v>
      </c>
      <c r="C3" t="s">
        <v>248</v>
      </c>
      <c r="E3" t="s">
        <v>119</v>
      </c>
      <c r="F3" s="96" t="s">
        <v>650</v>
      </c>
      <c r="G3" s="59" t="str">
        <f t="shared" ref="G3:G66" si="0">IF(C3="NEED","NEED",IF(ISERR(FIND("-",C3)),RIGHT(C3,LEN(C3)-FIND(" ",C3)),MID(C3,FIND(" ",C3)+1,FIND("-",C3)-FIND(" ",C3)-2)))</f>
        <v>Anderson</v>
      </c>
      <c r="H3" s="58" t="str">
        <f t="shared" ref="H3:H66" si="1">IF(C3="NEED","NEED",LEFT(C3,FIND(" ",C3)-1))</f>
        <v>Andrea</v>
      </c>
      <c r="I3" s="58" t="str">
        <f t="shared" ref="I3:I66" si="2">IF(C3="NEED","NEED",LEFT(G3,1))</f>
        <v>A</v>
      </c>
      <c r="J3" s="58" t="str">
        <f t="shared" ref="J3:J66" si="3">IF(C3="NEED","NEED",IF(I3&lt;"E","A-D",IF(I3&lt;"H","E-G",IF(I3&lt;"M","H-L",IF(I3&lt;"S","M-R","S-Z")))))</f>
        <v>A-D</v>
      </c>
      <c r="K3" s="58" t="str">
        <f t="shared" ref="K3:K66" si="4">G3&amp;H3</f>
        <v>AndersonAndrea</v>
      </c>
      <c r="N3" t="s">
        <v>155</v>
      </c>
      <c r="O3" t="s">
        <v>110</v>
      </c>
      <c r="P3" t="s">
        <v>256</v>
      </c>
      <c r="Q3" t="s">
        <v>650</v>
      </c>
    </row>
    <row r="4" spans="1:17" x14ac:dyDescent="0.25">
      <c r="A4" s="54" t="s">
        <v>11</v>
      </c>
      <c r="B4" t="s">
        <v>124</v>
      </c>
      <c r="C4" t="s">
        <v>637</v>
      </c>
      <c r="D4" t="s">
        <v>240</v>
      </c>
      <c r="E4" t="s">
        <v>119</v>
      </c>
      <c r="F4" s="96" t="s">
        <v>650</v>
      </c>
      <c r="G4" s="59" t="str">
        <f t="shared" si="0"/>
        <v>Nielsen</v>
      </c>
      <c r="H4" s="58" t="str">
        <f t="shared" si="1"/>
        <v>Anna</v>
      </c>
      <c r="I4" s="58" t="str">
        <f t="shared" si="2"/>
        <v>N</v>
      </c>
      <c r="J4" s="58" t="str">
        <f t="shared" si="3"/>
        <v>M-R</v>
      </c>
      <c r="K4" s="58" t="str">
        <f t="shared" si="4"/>
        <v>NielsenAnna</v>
      </c>
      <c r="N4" t="s">
        <v>118</v>
      </c>
      <c r="O4" t="s">
        <v>111</v>
      </c>
      <c r="P4" t="s">
        <v>85</v>
      </c>
      <c r="Q4" t="s">
        <v>651</v>
      </c>
    </row>
    <row r="5" spans="1:17" x14ac:dyDescent="0.25">
      <c r="A5" s="54" t="s">
        <v>10</v>
      </c>
      <c r="B5" t="s">
        <v>113</v>
      </c>
      <c r="C5" t="s">
        <v>211</v>
      </c>
      <c r="D5" t="s">
        <v>144</v>
      </c>
      <c r="E5" t="s">
        <v>118</v>
      </c>
      <c r="F5" s="96" t="s">
        <v>650</v>
      </c>
      <c r="G5" s="59" t="str">
        <f t="shared" si="0"/>
        <v>Baumgardt</v>
      </c>
      <c r="H5" s="58" t="str">
        <f t="shared" si="1"/>
        <v>Anton</v>
      </c>
      <c r="I5" s="58" t="str">
        <f t="shared" si="2"/>
        <v>B</v>
      </c>
      <c r="J5" s="58" t="str">
        <f t="shared" si="3"/>
        <v>A-D</v>
      </c>
      <c r="K5" s="58" t="str">
        <f t="shared" si="4"/>
        <v>BaumgardtAnton</v>
      </c>
      <c r="N5" t="s">
        <v>119</v>
      </c>
      <c r="O5" t="s">
        <v>112</v>
      </c>
      <c r="P5" t="s">
        <v>257</v>
      </c>
    </row>
    <row r="6" spans="1:17" x14ac:dyDescent="0.25">
      <c r="A6" s="54" t="s">
        <v>10</v>
      </c>
      <c r="B6" t="s">
        <v>112</v>
      </c>
      <c r="C6" t="s">
        <v>216</v>
      </c>
      <c r="D6" t="s">
        <v>217</v>
      </c>
      <c r="E6" t="s">
        <v>119</v>
      </c>
      <c r="F6" s="96" t="s">
        <v>650</v>
      </c>
      <c r="G6" s="59" t="str">
        <f t="shared" si="0"/>
        <v>Blickle</v>
      </c>
      <c r="H6" s="58" t="str">
        <f t="shared" si="1"/>
        <v>Barbara</v>
      </c>
      <c r="I6" s="58" t="str">
        <f t="shared" si="2"/>
        <v>B</v>
      </c>
      <c r="J6" s="58" t="str">
        <f t="shared" si="3"/>
        <v>A-D</v>
      </c>
      <c r="K6" s="58" t="str">
        <f t="shared" si="4"/>
        <v>BlickleBarbara</v>
      </c>
      <c r="N6" t="s">
        <v>120</v>
      </c>
      <c r="O6" t="s">
        <v>113</v>
      </c>
      <c r="P6" t="s">
        <v>81</v>
      </c>
    </row>
    <row r="7" spans="1:17" x14ac:dyDescent="0.25">
      <c r="A7" s="54" t="s">
        <v>85</v>
      </c>
      <c r="B7" t="s">
        <v>114</v>
      </c>
      <c r="C7" t="s">
        <v>203</v>
      </c>
      <c r="D7" t="s">
        <v>166</v>
      </c>
      <c r="E7" t="s">
        <v>122</v>
      </c>
      <c r="F7" s="96" t="s">
        <v>650</v>
      </c>
      <c r="G7" s="59" t="str">
        <f t="shared" si="0"/>
        <v>Gissell</v>
      </c>
      <c r="H7" s="58" t="str">
        <f t="shared" si="1"/>
        <v>Bill</v>
      </c>
      <c r="I7" s="58" t="str">
        <f t="shared" si="2"/>
        <v>G</v>
      </c>
      <c r="J7" s="58" t="str">
        <f t="shared" si="3"/>
        <v>E-G</v>
      </c>
      <c r="K7" s="58" t="str">
        <f t="shared" si="4"/>
        <v>GissellBill</v>
      </c>
      <c r="N7" t="s">
        <v>121</v>
      </c>
      <c r="O7" t="s">
        <v>114</v>
      </c>
      <c r="P7" t="s">
        <v>80</v>
      </c>
    </row>
    <row r="8" spans="1:17" x14ac:dyDescent="0.25">
      <c r="A8" s="54" t="s">
        <v>10</v>
      </c>
      <c r="B8" t="s">
        <v>111</v>
      </c>
      <c r="C8" t="s">
        <v>219</v>
      </c>
      <c r="D8" t="s">
        <v>220</v>
      </c>
      <c r="E8" t="s">
        <v>119</v>
      </c>
      <c r="F8" s="96" t="s">
        <v>650</v>
      </c>
      <c r="G8" s="59" t="str">
        <f t="shared" si="0"/>
        <v>Preston</v>
      </c>
      <c r="H8" s="58" t="str">
        <f t="shared" si="1"/>
        <v>Brett</v>
      </c>
      <c r="I8" s="58" t="str">
        <f t="shared" si="2"/>
        <v>P</v>
      </c>
      <c r="J8" s="58" t="str">
        <f t="shared" si="3"/>
        <v>M-R</v>
      </c>
      <c r="K8" s="58" t="str">
        <f t="shared" si="4"/>
        <v>PrestonBrett</v>
      </c>
      <c r="N8" t="s">
        <v>122</v>
      </c>
      <c r="O8" t="s">
        <v>124</v>
      </c>
      <c r="P8" t="s">
        <v>10</v>
      </c>
    </row>
    <row r="9" spans="1:17" x14ac:dyDescent="0.25">
      <c r="A9" s="54" t="s">
        <v>10</v>
      </c>
      <c r="B9" t="s">
        <v>112</v>
      </c>
      <c r="C9" t="s">
        <v>162</v>
      </c>
      <c r="D9" t="s">
        <v>163</v>
      </c>
      <c r="E9" t="s">
        <v>120</v>
      </c>
      <c r="F9" s="96" t="s">
        <v>650</v>
      </c>
      <c r="G9" s="59" t="str">
        <f t="shared" si="0"/>
        <v>Romeril</v>
      </c>
      <c r="H9" s="58" t="str">
        <f t="shared" si="1"/>
        <v>Bruce</v>
      </c>
      <c r="I9" s="58" t="str">
        <f t="shared" si="2"/>
        <v>R</v>
      </c>
      <c r="J9" s="58" t="str">
        <f t="shared" si="3"/>
        <v>M-R</v>
      </c>
      <c r="K9" s="58" t="str">
        <f t="shared" si="4"/>
        <v>RomerilBruce</v>
      </c>
      <c r="N9" t="s">
        <v>212</v>
      </c>
      <c r="P9" t="s">
        <v>20</v>
      </c>
    </row>
    <row r="10" spans="1:17" x14ac:dyDescent="0.25">
      <c r="A10" s="54" t="s">
        <v>10</v>
      </c>
      <c r="B10" t="s">
        <v>110</v>
      </c>
      <c r="C10" t="s">
        <v>152</v>
      </c>
      <c r="D10" t="s">
        <v>153</v>
      </c>
      <c r="E10" t="s">
        <v>122</v>
      </c>
      <c r="F10" s="96" t="s">
        <v>650</v>
      </c>
      <c r="G10" s="59" t="str">
        <f t="shared" si="0"/>
        <v>Escobar</v>
      </c>
      <c r="H10" s="58" t="str">
        <f t="shared" si="1"/>
        <v>Carmen</v>
      </c>
      <c r="I10" s="58" t="str">
        <f t="shared" si="2"/>
        <v>E</v>
      </c>
      <c r="J10" s="58" t="str">
        <f t="shared" si="3"/>
        <v>E-G</v>
      </c>
      <c r="K10" s="58" t="str">
        <f t="shared" si="4"/>
        <v>EscobarCarmen</v>
      </c>
      <c r="N10" t="s">
        <v>133</v>
      </c>
      <c r="P10" t="s">
        <v>2</v>
      </c>
    </row>
    <row r="11" spans="1:17" x14ac:dyDescent="0.25">
      <c r="A11" s="54" t="s">
        <v>13</v>
      </c>
      <c r="B11" t="s">
        <v>112</v>
      </c>
      <c r="C11" t="s">
        <v>130</v>
      </c>
      <c r="D11" t="s">
        <v>131</v>
      </c>
      <c r="E11" t="s">
        <v>122</v>
      </c>
      <c r="F11" s="96" t="s">
        <v>650</v>
      </c>
      <c r="G11" s="59" t="str">
        <f t="shared" si="0"/>
        <v>Kenyon</v>
      </c>
      <c r="H11" s="58" t="str">
        <f t="shared" si="1"/>
        <v>Carol</v>
      </c>
      <c r="I11" s="58" t="str">
        <f t="shared" si="2"/>
        <v>K</v>
      </c>
      <c r="J11" s="58" t="str">
        <f t="shared" si="3"/>
        <v>H-L</v>
      </c>
      <c r="K11" s="58" t="str">
        <f t="shared" si="4"/>
        <v>KenyonCarol</v>
      </c>
      <c r="N11" t="s">
        <v>150</v>
      </c>
      <c r="P11" t="s">
        <v>242</v>
      </c>
    </row>
    <row r="12" spans="1:17" x14ac:dyDescent="0.25">
      <c r="A12" s="54" t="s">
        <v>13</v>
      </c>
      <c r="B12" t="s">
        <v>111</v>
      </c>
      <c r="C12" t="s">
        <v>130</v>
      </c>
      <c r="D12" t="s">
        <v>131</v>
      </c>
      <c r="E12" t="s">
        <v>122</v>
      </c>
      <c r="F12" s="96" t="s">
        <v>650</v>
      </c>
      <c r="G12" s="59" t="str">
        <f t="shared" si="0"/>
        <v>Kenyon</v>
      </c>
      <c r="H12" s="58" t="str">
        <f t="shared" si="1"/>
        <v>Carol</v>
      </c>
      <c r="I12" s="58" t="str">
        <f t="shared" si="2"/>
        <v>K</v>
      </c>
      <c r="J12" s="58" t="str">
        <f t="shared" si="3"/>
        <v>H-L</v>
      </c>
      <c r="K12" s="58" t="str">
        <f t="shared" si="4"/>
        <v>KenyonCarol</v>
      </c>
      <c r="P12" t="s">
        <v>107</v>
      </c>
    </row>
    <row r="13" spans="1:17" x14ac:dyDescent="0.25">
      <c r="A13" s="54" t="s">
        <v>13</v>
      </c>
      <c r="B13" t="s">
        <v>111</v>
      </c>
      <c r="C13" t="s">
        <v>128</v>
      </c>
      <c r="D13" t="s">
        <v>129</v>
      </c>
      <c r="E13" t="s">
        <v>120</v>
      </c>
      <c r="F13" s="96" t="s">
        <v>650</v>
      </c>
      <c r="G13" s="59" t="str">
        <f t="shared" si="0"/>
        <v>Swiden</v>
      </c>
      <c r="H13" s="58" t="str">
        <f t="shared" si="1"/>
        <v>Carol</v>
      </c>
      <c r="I13" s="58" t="str">
        <f t="shared" si="2"/>
        <v>S</v>
      </c>
      <c r="J13" s="58" t="str">
        <f t="shared" si="3"/>
        <v>S-Z</v>
      </c>
      <c r="K13" s="58" t="str">
        <f t="shared" si="4"/>
        <v>SwidenCarol</v>
      </c>
      <c r="P13" t="s">
        <v>254</v>
      </c>
    </row>
    <row r="14" spans="1:17" x14ac:dyDescent="0.25">
      <c r="A14" s="54" t="s">
        <v>80</v>
      </c>
      <c r="B14" s="54" t="s">
        <v>113</v>
      </c>
      <c r="C14" t="s">
        <v>595</v>
      </c>
      <c r="D14" t="s">
        <v>596</v>
      </c>
      <c r="E14" t="s">
        <v>119</v>
      </c>
      <c r="F14" s="96" t="s">
        <v>650</v>
      </c>
      <c r="G14" s="59" t="str">
        <f t="shared" si="0"/>
        <v>Thomson</v>
      </c>
      <c r="H14" s="58" t="str">
        <f t="shared" si="1"/>
        <v>Carol</v>
      </c>
      <c r="I14" s="58" t="str">
        <f t="shared" si="2"/>
        <v>T</v>
      </c>
      <c r="J14" s="79" t="str">
        <f t="shared" si="3"/>
        <v>S-Z</v>
      </c>
      <c r="K14" s="58" t="str">
        <f t="shared" si="4"/>
        <v>ThomsonCarol</v>
      </c>
      <c r="P14" t="s">
        <v>73</v>
      </c>
    </row>
    <row r="15" spans="1:17" x14ac:dyDescent="0.25">
      <c r="A15" s="54" t="s">
        <v>10</v>
      </c>
      <c r="B15" t="s">
        <v>111</v>
      </c>
      <c r="C15" t="s">
        <v>159</v>
      </c>
      <c r="D15" t="s">
        <v>160</v>
      </c>
      <c r="E15" t="s">
        <v>121</v>
      </c>
      <c r="F15" s="96" t="s">
        <v>650</v>
      </c>
      <c r="G15" s="59" t="str">
        <f t="shared" si="0"/>
        <v>Pirk</v>
      </c>
      <c r="H15" s="58" t="str">
        <f t="shared" si="1"/>
        <v>Carole</v>
      </c>
      <c r="I15" s="58" t="str">
        <f t="shared" si="2"/>
        <v>P</v>
      </c>
      <c r="J15" s="58" t="str">
        <f t="shared" si="3"/>
        <v>M-R</v>
      </c>
      <c r="K15" s="58" t="str">
        <f t="shared" si="4"/>
        <v>PirkCarole</v>
      </c>
      <c r="P15" t="s">
        <v>253</v>
      </c>
    </row>
    <row r="16" spans="1:17" x14ac:dyDescent="0.25">
      <c r="A16" s="54" t="s">
        <v>85</v>
      </c>
      <c r="B16" t="s">
        <v>113</v>
      </c>
      <c r="C16" t="s">
        <v>207</v>
      </c>
      <c r="D16" t="s">
        <v>208</v>
      </c>
      <c r="E16" t="s">
        <v>122</v>
      </c>
      <c r="F16" s="96" t="s">
        <v>650</v>
      </c>
      <c r="G16" s="59" t="str">
        <f t="shared" si="0"/>
        <v>Black</v>
      </c>
      <c r="H16" s="58" t="str">
        <f t="shared" si="1"/>
        <v>Carrie</v>
      </c>
      <c r="I16" s="58" t="str">
        <f t="shared" si="2"/>
        <v>B</v>
      </c>
      <c r="J16" s="58" t="str">
        <f t="shared" si="3"/>
        <v>A-D</v>
      </c>
      <c r="K16" s="58" t="str">
        <f t="shared" si="4"/>
        <v>BlackCarrie</v>
      </c>
      <c r="P16" t="s">
        <v>14</v>
      </c>
    </row>
    <row r="17" spans="1:16" x14ac:dyDescent="0.25">
      <c r="A17" s="54" t="s">
        <v>20</v>
      </c>
      <c r="B17" t="s">
        <v>111</v>
      </c>
      <c r="C17" t="s">
        <v>168</v>
      </c>
      <c r="D17" t="s">
        <v>169</v>
      </c>
      <c r="E17" t="s">
        <v>121</v>
      </c>
      <c r="F17" s="96" t="s">
        <v>650</v>
      </c>
      <c r="G17" s="59" t="str">
        <f t="shared" si="0"/>
        <v>Gabbey</v>
      </c>
      <c r="H17" s="58" t="str">
        <f t="shared" si="1"/>
        <v>Cathy</v>
      </c>
      <c r="I17" s="58" t="str">
        <f t="shared" si="2"/>
        <v>G</v>
      </c>
      <c r="J17" s="58" t="str">
        <f t="shared" si="3"/>
        <v>E-G</v>
      </c>
      <c r="K17" s="58" t="str">
        <f t="shared" si="4"/>
        <v>GabbeyCathy</v>
      </c>
      <c r="P17" t="s">
        <v>14</v>
      </c>
    </row>
    <row r="18" spans="1:16" x14ac:dyDescent="0.25">
      <c r="A18" s="54" t="s">
        <v>73</v>
      </c>
      <c r="B18" t="s">
        <v>124</v>
      </c>
      <c r="C18" t="s">
        <v>258</v>
      </c>
      <c r="D18" t="s">
        <v>259</v>
      </c>
      <c r="E18" t="s">
        <v>121</v>
      </c>
      <c r="F18" s="96" t="s">
        <v>650</v>
      </c>
      <c r="G18" s="59" t="str">
        <f t="shared" si="0"/>
        <v>Czieczka</v>
      </c>
      <c r="H18" s="58" t="str">
        <f t="shared" si="1"/>
        <v>Cheryl</v>
      </c>
      <c r="I18" s="58" t="str">
        <f t="shared" si="2"/>
        <v>C</v>
      </c>
      <c r="J18" s="58" t="str">
        <f t="shared" si="3"/>
        <v>A-D</v>
      </c>
      <c r="K18" s="58" t="str">
        <f t="shared" si="4"/>
        <v>CzieczkaCheryl</v>
      </c>
      <c r="P18" t="s">
        <v>12</v>
      </c>
    </row>
    <row r="19" spans="1:16" x14ac:dyDescent="0.25">
      <c r="A19" s="54" t="s">
        <v>107</v>
      </c>
      <c r="B19" t="s">
        <v>111</v>
      </c>
      <c r="C19" t="s">
        <v>135</v>
      </c>
      <c r="D19" t="s">
        <v>136</v>
      </c>
      <c r="E19" t="s">
        <v>118</v>
      </c>
      <c r="F19" s="96" t="s">
        <v>650</v>
      </c>
      <c r="G19" s="59" t="str">
        <f t="shared" si="0"/>
        <v>Campbell</v>
      </c>
      <c r="H19" s="58" t="str">
        <f t="shared" si="1"/>
        <v>Chris</v>
      </c>
      <c r="I19" s="58" t="str">
        <f t="shared" si="2"/>
        <v>C</v>
      </c>
      <c r="J19" s="58" t="str">
        <f t="shared" si="3"/>
        <v>A-D</v>
      </c>
      <c r="K19" s="58" t="str">
        <f t="shared" si="4"/>
        <v>CampbellChris</v>
      </c>
      <c r="P19" t="s">
        <v>124</v>
      </c>
    </row>
    <row r="20" spans="1:16" x14ac:dyDescent="0.25">
      <c r="A20" s="54" t="s">
        <v>12</v>
      </c>
      <c r="B20" t="s">
        <v>110</v>
      </c>
      <c r="C20" t="s">
        <v>135</v>
      </c>
      <c r="D20" t="s">
        <v>136</v>
      </c>
      <c r="E20" t="s">
        <v>118</v>
      </c>
      <c r="F20" s="96" t="s">
        <v>650</v>
      </c>
      <c r="G20" s="59" t="str">
        <f t="shared" si="0"/>
        <v>Campbell</v>
      </c>
      <c r="H20" s="58" t="str">
        <f t="shared" si="1"/>
        <v>Chris</v>
      </c>
      <c r="I20" s="58" t="str">
        <f t="shared" si="2"/>
        <v>C</v>
      </c>
      <c r="J20" s="58" t="str">
        <f t="shared" si="3"/>
        <v>A-D</v>
      </c>
      <c r="K20" s="58" t="str">
        <f t="shared" si="4"/>
        <v>CampbellChris</v>
      </c>
      <c r="P20" t="s">
        <v>108</v>
      </c>
    </row>
    <row r="21" spans="1:16" x14ac:dyDescent="0.25">
      <c r="A21" s="54" t="s">
        <v>257</v>
      </c>
      <c r="B21" t="s">
        <v>124</v>
      </c>
      <c r="C21" t="s">
        <v>361</v>
      </c>
      <c r="D21" t="s">
        <v>362</v>
      </c>
      <c r="E21" t="s">
        <v>120</v>
      </c>
      <c r="F21" s="96" t="s">
        <v>650</v>
      </c>
      <c r="G21" s="59" t="str">
        <f t="shared" si="0"/>
        <v>Cline</v>
      </c>
      <c r="H21" s="58" t="str">
        <f t="shared" si="1"/>
        <v>Christy</v>
      </c>
      <c r="I21" s="58" t="str">
        <f t="shared" si="2"/>
        <v>C</v>
      </c>
      <c r="J21" s="58" t="str">
        <f t="shared" si="3"/>
        <v>A-D</v>
      </c>
      <c r="K21" s="58" t="str">
        <f t="shared" si="4"/>
        <v>ClineChristy</v>
      </c>
      <c r="P21" t="s">
        <v>188</v>
      </c>
    </row>
    <row r="22" spans="1:16" x14ac:dyDescent="0.25">
      <c r="A22" s="54" t="s">
        <v>85</v>
      </c>
      <c r="B22" t="s">
        <v>124</v>
      </c>
      <c r="C22" t="s">
        <v>628</v>
      </c>
      <c r="D22" t="s">
        <v>362</v>
      </c>
      <c r="E22" t="s">
        <v>120</v>
      </c>
      <c r="F22" s="96" t="s">
        <v>650</v>
      </c>
      <c r="G22" s="59" t="str">
        <f t="shared" si="0"/>
        <v>Cline</v>
      </c>
      <c r="H22" s="58" t="str">
        <f t="shared" si="1"/>
        <v>Christy</v>
      </c>
      <c r="I22" s="58" t="str">
        <f t="shared" si="2"/>
        <v>C</v>
      </c>
      <c r="J22" s="58" t="str">
        <f t="shared" si="3"/>
        <v>A-D</v>
      </c>
      <c r="K22" s="58" t="str">
        <f t="shared" si="4"/>
        <v>ClineChristy</v>
      </c>
      <c r="P22" t="s">
        <v>255</v>
      </c>
    </row>
    <row r="23" spans="1:16" x14ac:dyDescent="0.25">
      <c r="A23" s="54" t="s">
        <v>253</v>
      </c>
      <c r="B23" t="s">
        <v>124</v>
      </c>
      <c r="C23" t="s">
        <v>635</v>
      </c>
      <c r="D23" t="s">
        <v>239</v>
      </c>
      <c r="E23" t="s">
        <v>120</v>
      </c>
      <c r="F23" s="96" t="s">
        <v>650</v>
      </c>
      <c r="G23" s="59" t="str">
        <f t="shared" si="0"/>
        <v>Petrach</v>
      </c>
      <c r="H23" s="58" t="str">
        <f t="shared" si="1"/>
        <v>Chuck</v>
      </c>
      <c r="I23" s="58" t="str">
        <f t="shared" si="2"/>
        <v>P</v>
      </c>
      <c r="J23" s="58" t="str">
        <f t="shared" si="3"/>
        <v>M-R</v>
      </c>
      <c r="K23" s="58" t="str">
        <f t="shared" si="4"/>
        <v>PetrachChuck</v>
      </c>
      <c r="P23" t="s">
        <v>11</v>
      </c>
    </row>
    <row r="24" spans="1:16" x14ac:dyDescent="0.25">
      <c r="A24" s="54" t="s">
        <v>124</v>
      </c>
      <c r="B24" t="s">
        <v>124</v>
      </c>
      <c r="C24" t="s">
        <v>635</v>
      </c>
      <c r="D24" t="s">
        <v>239</v>
      </c>
      <c r="E24" t="s">
        <v>120</v>
      </c>
      <c r="F24" s="96" t="s">
        <v>650</v>
      </c>
      <c r="G24" s="59" t="str">
        <f t="shared" si="0"/>
        <v>Petrach</v>
      </c>
      <c r="H24" s="58" t="str">
        <f t="shared" si="1"/>
        <v>Chuck</v>
      </c>
      <c r="I24" s="58" t="str">
        <f t="shared" si="2"/>
        <v>P</v>
      </c>
      <c r="J24" s="58" t="str">
        <f t="shared" si="3"/>
        <v>M-R</v>
      </c>
      <c r="K24" s="58" t="str">
        <f t="shared" si="4"/>
        <v>PetrachChuck</v>
      </c>
      <c r="P24" t="s">
        <v>13</v>
      </c>
    </row>
    <row r="25" spans="1:16" x14ac:dyDescent="0.25">
      <c r="A25" s="54" t="s">
        <v>11</v>
      </c>
      <c r="B25" t="s">
        <v>111</v>
      </c>
      <c r="C25" t="s">
        <v>182</v>
      </c>
      <c r="D25" t="s">
        <v>183</v>
      </c>
      <c r="E25" t="s">
        <v>121</v>
      </c>
      <c r="F25" s="96" t="s">
        <v>650</v>
      </c>
      <c r="G25" s="59" t="str">
        <f t="shared" si="0"/>
        <v>McKenna</v>
      </c>
      <c r="H25" s="58" t="str">
        <f t="shared" si="1"/>
        <v>Colin</v>
      </c>
      <c r="I25" s="58" t="str">
        <f t="shared" si="2"/>
        <v>M</v>
      </c>
      <c r="J25" s="58" t="str">
        <f t="shared" si="3"/>
        <v>M-R</v>
      </c>
      <c r="K25" s="58" t="str">
        <f t="shared" si="4"/>
        <v>McKennaColin</v>
      </c>
    </row>
    <row r="26" spans="1:16" x14ac:dyDescent="0.25">
      <c r="A26" s="54" t="s">
        <v>13</v>
      </c>
      <c r="B26" t="s">
        <v>114</v>
      </c>
      <c r="C26" t="s">
        <v>182</v>
      </c>
      <c r="D26" t="s">
        <v>183</v>
      </c>
      <c r="E26" t="s">
        <v>121</v>
      </c>
      <c r="F26" s="96" t="s">
        <v>650</v>
      </c>
      <c r="G26" s="59" t="str">
        <f t="shared" si="0"/>
        <v>McKenna</v>
      </c>
      <c r="H26" s="58" t="str">
        <f t="shared" si="1"/>
        <v>Colin</v>
      </c>
      <c r="I26" s="58" t="str">
        <f t="shared" si="2"/>
        <v>M</v>
      </c>
      <c r="J26" s="58" t="str">
        <f t="shared" si="3"/>
        <v>M-R</v>
      </c>
      <c r="K26" s="58" t="str">
        <f t="shared" si="4"/>
        <v>McKennaColin</v>
      </c>
    </row>
    <row r="27" spans="1:16" x14ac:dyDescent="0.25">
      <c r="A27" s="54" t="s">
        <v>256</v>
      </c>
      <c r="B27" t="s">
        <v>114</v>
      </c>
      <c r="C27" t="s">
        <v>224</v>
      </c>
      <c r="D27" t="s">
        <v>200</v>
      </c>
      <c r="E27" t="s">
        <v>121</v>
      </c>
      <c r="F27" s="96" t="s">
        <v>650</v>
      </c>
      <c r="G27" s="59" t="str">
        <f t="shared" si="0"/>
        <v>Flasch</v>
      </c>
      <c r="H27" s="58" t="str">
        <f t="shared" si="1"/>
        <v>Collin</v>
      </c>
      <c r="I27" s="58" t="str">
        <f t="shared" si="2"/>
        <v>F</v>
      </c>
      <c r="J27" s="58" t="str">
        <f t="shared" si="3"/>
        <v>E-G</v>
      </c>
      <c r="K27" s="58" t="str">
        <f t="shared" si="4"/>
        <v>FlaschCollin</v>
      </c>
    </row>
    <row r="28" spans="1:16" x14ac:dyDescent="0.25">
      <c r="A28" s="54" t="s">
        <v>256</v>
      </c>
      <c r="B28" t="s">
        <v>110</v>
      </c>
      <c r="C28" t="s">
        <v>224</v>
      </c>
      <c r="D28" t="s">
        <v>200</v>
      </c>
      <c r="E28" t="s">
        <v>121</v>
      </c>
      <c r="F28" s="96" t="s">
        <v>650</v>
      </c>
      <c r="G28" s="59" t="str">
        <f t="shared" si="0"/>
        <v>Flasch</v>
      </c>
      <c r="H28" s="58" t="str">
        <f t="shared" si="1"/>
        <v>Collin</v>
      </c>
      <c r="I28" s="58" t="str">
        <f t="shared" si="2"/>
        <v>F</v>
      </c>
      <c r="J28" s="58" t="str">
        <f t="shared" si="3"/>
        <v>E-G</v>
      </c>
      <c r="K28" s="58" t="str">
        <f t="shared" si="4"/>
        <v>FlaschCollin</v>
      </c>
    </row>
    <row r="29" spans="1:16" x14ac:dyDescent="0.25">
      <c r="A29" s="54" t="s">
        <v>10</v>
      </c>
      <c r="B29" t="s">
        <v>124</v>
      </c>
      <c r="C29" t="s">
        <v>629</v>
      </c>
      <c r="D29" t="s">
        <v>241</v>
      </c>
      <c r="E29" t="s">
        <v>118</v>
      </c>
      <c r="F29" s="96" t="s">
        <v>650</v>
      </c>
      <c r="G29" s="59" t="str">
        <f t="shared" si="0"/>
        <v>Gardner</v>
      </c>
      <c r="H29" s="58" t="str">
        <f t="shared" si="1"/>
        <v>Connie</v>
      </c>
      <c r="I29" s="58" t="str">
        <f t="shared" si="2"/>
        <v>G</v>
      </c>
      <c r="J29" s="58" t="str">
        <f t="shared" si="3"/>
        <v>E-G</v>
      </c>
      <c r="K29" s="58" t="str">
        <f t="shared" si="4"/>
        <v>GardnerConnie</v>
      </c>
    </row>
    <row r="30" spans="1:16" x14ac:dyDescent="0.25">
      <c r="A30" s="54" t="s">
        <v>20</v>
      </c>
      <c r="B30" t="s">
        <v>124</v>
      </c>
      <c r="C30" t="s">
        <v>629</v>
      </c>
      <c r="D30" t="s">
        <v>241</v>
      </c>
      <c r="E30" t="s">
        <v>118</v>
      </c>
      <c r="F30" s="96" t="s">
        <v>650</v>
      </c>
      <c r="G30" s="59" t="str">
        <f t="shared" si="0"/>
        <v>Gardner</v>
      </c>
      <c r="H30" s="58" t="str">
        <f t="shared" si="1"/>
        <v>Connie</v>
      </c>
      <c r="I30" s="58" t="str">
        <f t="shared" si="2"/>
        <v>G</v>
      </c>
      <c r="J30" s="58" t="str">
        <f t="shared" si="3"/>
        <v>E-G</v>
      </c>
      <c r="K30" s="58" t="str">
        <f t="shared" si="4"/>
        <v>GardnerConnie</v>
      </c>
    </row>
    <row r="31" spans="1:16" x14ac:dyDescent="0.25">
      <c r="A31" s="54" t="s">
        <v>81</v>
      </c>
      <c r="B31" s="54" t="s">
        <v>110</v>
      </c>
      <c r="C31" t="s">
        <v>594</v>
      </c>
      <c r="E31" t="s">
        <v>119</v>
      </c>
      <c r="F31" s="96" t="s">
        <v>650</v>
      </c>
      <c r="G31" s="59" t="str">
        <f t="shared" si="0"/>
        <v>Pederson</v>
      </c>
      <c r="H31" s="58" t="str">
        <f t="shared" si="1"/>
        <v>Connie</v>
      </c>
      <c r="I31" s="58" t="str">
        <f t="shared" si="2"/>
        <v>P</v>
      </c>
      <c r="J31" s="79" t="str">
        <f t="shared" si="3"/>
        <v>M-R</v>
      </c>
      <c r="K31" s="58" t="str">
        <f t="shared" si="4"/>
        <v>PedersonConnie</v>
      </c>
    </row>
    <row r="32" spans="1:16" x14ac:dyDescent="0.25">
      <c r="A32" s="54" t="s">
        <v>253</v>
      </c>
      <c r="B32" t="s">
        <v>112</v>
      </c>
      <c r="C32" t="s">
        <v>147</v>
      </c>
      <c r="D32" t="s">
        <v>146</v>
      </c>
      <c r="E32" t="s">
        <v>118</v>
      </c>
      <c r="F32" s="96" t="s">
        <v>650</v>
      </c>
      <c r="G32" s="59" t="str">
        <f t="shared" si="0"/>
        <v>Ludwin</v>
      </c>
      <c r="H32" s="58" t="str">
        <f t="shared" si="1"/>
        <v>Cory</v>
      </c>
      <c r="I32" s="58" t="str">
        <f t="shared" si="2"/>
        <v>L</v>
      </c>
      <c r="J32" s="58" t="str">
        <f t="shared" si="3"/>
        <v>H-L</v>
      </c>
      <c r="K32" s="58" t="str">
        <f t="shared" si="4"/>
        <v>LudwinCory</v>
      </c>
    </row>
    <row r="33" spans="1:11" x14ac:dyDescent="0.25">
      <c r="A33" s="54" t="s">
        <v>81</v>
      </c>
      <c r="B33" s="54" t="s">
        <v>110</v>
      </c>
      <c r="C33" t="s">
        <v>593</v>
      </c>
      <c r="D33" t="s">
        <v>591</v>
      </c>
      <c r="E33" t="s">
        <v>120</v>
      </c>
      <c r="F33" s="96" t="s">
        <v>650</v>
      </c>
      <c r="G33" s="59" t="str">
        <f t="shared" si="0"/>
        <v>Pederson</v>
      </c>
      <c r="H33" s="58" t="str">
        <f t="shared" si="1"/>
        <v>Dan</v>
      </c>
      <c r="I33" s="58" t="str">
        <f t="shared" si="2"/>
        <v>P</v>
      </c>
      <c r="J33" s="79" t="str">
        <f t="shared" si="3"/>
        <v>M-R</v>
      </c>
      <c r="K33" s="58" t="str">
        <f t="shared" si="4"/>
        <v>PedersonDan</v>
      </c>
    </row>
    <row r="34" spans="1:11" x14ac:dyDescent="0.25">
      <c r="A34" s="54" t="s">
        <v>253</v>
      </c>
      <c r="B34" t="s">
        <v>124</v>
      </c>
      <c r="C34" t="s">
        <v>636</v>
      </c>
      <c r="E34" t="s">
        <v>119</v>
      </c>
      <c r="F34" s="96" t="s">
        <v>650</v>
      </c>
      <c r="G34" s="59" t="str">
        <f t="shared" si="0"/>
        <v>Quella</v>
      </c>
      <c r="H34" s="58" t="str">
        <f t="shared" si="1"/>
        <v>Dan</v>
      </c>
      <c r="I34" s="58" t="str">
        <f t="shared" si="2"/>
        <v>Q</v>
      </c>
      <c r="J34" s="58" t="str">
        <f t="shared" si="3"/>
        <v>M-R</v>
      </c>
      <c r="K34" s="58" t="str">
        <f t="shared" si="4"/>
        <v>QuellaDan</v>
      </c>
    </row>
    <row r="35" spans="1:11" x14ac:dyDescent="0.25">
      <c r="A35" s="54" t="s">
        <v>124</v>
      </c>
      <c r="B35" t="s">
        <v>124</v>
      </c>
      <c r="C35" t="s">
        <v>243</v>
      </c>
      <c r="E35" t="s">
        <v>119</v>
      </c>
      <c r="F35" s="96" t="s">
        <v>650</v>
      </c>
      <c r="G35" s="59" t="str">
        <f t="shared" si="0"/>
        <v>Quella</v>
      </c>
      <c r="H35" s="58" t="str">
        <f t="shared" si="1"/>
        <v>Dan</v>
      </c>
      <c r="I35" s="58" t="str">
        <f t="shared" si="2"/>
        <v>Q</v>
      </c>
      <c r="J35" s="58" t="str">
        <f t="shared" si="3"/>
        <v>M-R</v>
      </c>
      <c r="K35" s="58" t="str">
        <f t="shared" si="4"/>
        <v>QuellaDan</v>
      </c>
    </row>
    <row r="36" spans="1:11" x14ac:dyDescent="0.25">
      <c r="A36" s="54" t="s">
        <v>73</v>
      </c>
      <c r="B36" t="s">
        <v>124</v>
      </c>
      <c r="C36" t="s">
        <v>198</v>
      </c>
      <c r="E36" t="s">
        <v>122</v>
      </c>
      <c r="F36" s="96" t="s">
        <v>650</v>
      </c>
      <c r="G36" s="59" t="str">
        <f t="shared" si="0"/>
        <v>Smith</v>
      </c>
      <c r="H36" s="58" t="str">
        <f t="shared" si="1"/>
        <v>Danielle</v>
      </c>
      <c r="I36" s="58" t="str">
        <f t="shared" si="2"/>
        <v>S</v>
      </c>
      <c r="J36" s="58" t="str">
        <f t="shared" si="3"/>
        <v>S-Z</v>
      </c>
      <c r="K36" s="58" t="str">
        <f t="shared" si="4"/>
        <v>SmithDanielle</v>
      </c>
    </row>
    <row r="37" spans="1:11" x14ac:dyDescent="0.25">
      <c r="A37" s="54" t="s">
        <v>253</v>
      </c>
      <c r="B37" t="s">
        <v>113</v>
      </c>
      <c r="C37" t="s">
        <v>149</v>
      </c>
      <c r="E37" t="s">
        <v>121</v>
      </c>
      <c r="F37" s="96" t="s">
        <v>650</v>
      </c>
      <c r="G37" s="59" t="str">
        <f t="shared" si="0"/>
        <v>Sandgren</v>
      </c>
      <c r="H37" s="58" t="str">
        <f t="shared" si="1"/>
        <v>Dave</v>
      </c>
      <c r="I37" s="58" t="str">
        <f t="shared" si="2"/>
        <v>S</v>
      </c>
      <c r="J37" s="58" t="str">
        <f t="shared" si="3"/>
        <v>S-Z</v>
      </c>
      <c r="K37" s="58" t="str">
        <f t="shared" si="4"/>
        <v>SandgrenDave</v>
      </c>
    </row>
    <row r="38" spans="1:11" x14ac:dyDescent="0.25">
      <c r="A38" s="54" t="s">
        <v>124</v>
      </c>
      <c r="B38" t="s">
        <v>124</v>
      </c>
      <c r="C38" t="s">
        <v>244</v>
      </c>
      <c r="D38" t="s">
        <v>642</v>
      </c>
      <c r="E38" t="s">
        <v>122</v>
      </c>
      <c r="F38" s="96" t="s">
        <v>650</v>
      </c>
      <c r="G38" s="59" t="str">
        <f t="shared" si="0"/>
        <v>Schneider</v>
      </c>
      <c r="H38" s="58" t="str">
        <f t="shared" si="1"/>
        <v>Dave</v>
      </c>
      <c r="I38" s="58" t="str">
        <f t="shared" si="2"/>
        <v>S</v>
      </c>
      <c r="J38" s="58" t="str">
        <f t="shared" si="3"/>
        <v>S-Z</v>
      </c>
      <c r="K38" s="58" t="str">
        <f t="shared" si="4"/>
        <v>SchneiderDave</v>
      </c>
    </row>
    <row r="39" spans="1:11" x14ac:dyDescent="0.25">
      <c r="A39" s="54" t="s">
        <v>73</v>
      </c>
      <c r="B39" t="s">
        <v>124</v>
      </c>
      <c r="C39" t="s">
        <v>633</v>
      </c>
      <c r="D39" t="s">
        <v>634</v>
      </c>
      <c r="E39" t="s">
        <v>122</v>
      </c>
      <c r="F39" s="96" t="s">
        <v>650</v>
      </c>
      <c r="G39" s="59" t="str">
        <f t="shared" si="0"/>
        <v>Jacobson</v>
      </c>
      <c r="H39" s="58" t="str">
        <f t="shared" si="1"/>
        <v>Dawn</v>
      </c>
      <c r="I39" s="58" t="str">
        <f t="shared" si="2"/>
        <v>J</v>
      </c>
      <c r="J39" s="58" t="str">
        <f t="shared" si="3"/>
        <v>H-L</v>
      </c>
      <c r="K39" s="58" t="str">
        <f t="shared" si="4"/>
        <v>JacobsonDawn</v>
      </c>
    </row>
    <row r="40" spans="1:11" x14ac:dyDescent="0.25">
      <c r="A40" s="54" t="s">
        <v>10</v>
      </c>
      <c r="B40" t="s">
        <v>111</v>
      </c>
      <c r="C40" t="s">
        <v>218</v>
      </c>
      <c r="D40" t="s">
        <v>580</v>
      </c>
      <c r="E40" t="s">
        <v>120</v>
      </c>
      <c r="F40" s="96" t="s">
        <v>650</v>
      </c>
      <c r="G40" s="59" t="str">
        <f t="shared" si="0"/>
        <v>Fiddelke</v>
      </c>
      <c r="H40" s="58" t="str">
        <f t="shared" si="1"/>
        <v>Deb</v>
      </c>
      <c r="I40" s="58" t="str">
        <f t="shared" si="2"/>
        <v>F</v>
      </c>
      <c r="J40" s="58" t="str">
        <f t="shared" si="3"/>
        <v>E-G</v>
      </c>
      <c r="K40" s="58" t="str">
        <f t="shared" si="4"/>
        <v>FiddelkeDeb</v>
      </c>
    </row>
    <row r="41" spans="1:11" x14ac:dyDescent="0.25">
      <c r="A41" s="54" t="s">
        <v>20</v>
      </c>
      <c r="B41" t="s">
        <v>111</v>
      </c>
      <c r="C41" t="s">
        <v>170</v>
      </c>
      <c r="E41" t="s">
        <v>120</v>
      </c>
      <c r="F41" s="96" t="s">
        <v>650</v>
      </c>
      <c r="G41" s="59" t="str">
        <f t="shared" si="0"/>
        <v>Munch</v>
      </c>
      <c r="H41" s="58" t="str">
        <f t="shared" si="1"/>
        <v>Deb</v>
      </c>
      <c r="I41" s="58" t="str">
        <f t="shared" si="2"/>
        <v>M</v>
      </c>
      <c r="J41" s="58" t="str">
        <f t="shared" si="3"/>
        <v>M-R</v>
      </c>
      <c r="K41" s="58" t="str">
        <f t="shared" si="4"/>
        <v>MunchDeb</v>
      </c>
    </row>
    <row r="42" spans="1:11" x14ac:dyDescent="0.25">
      <c r="A42" s="54" t="s">
        <v>10</v>
      </c>
      <c r="B42" t="s">
        <v>110</v>
      </c>
      <c r="C42" t="s">
        <v>151</v>
      </c>
      <c r="E42" t="s">
        <v>121</v>
      </c>
      <c r="F42" s="96" t="s">
        <v>650</v>
      </c>
      <c r="G42" s="59" t="str">
        <f t="shared" si="0"/>
        <v>Payan</v>
      </c>
      <c r="H42" s="58" t="str">
        <f t="shared" si="1"/>
        <v>Debra</v>
      </c>
      <c r="I42" s="58" t="str">
        <f t="shared" si="2"/>
        <v>P</v>
      </c>
      <c r="J42" s="58" t="str">
        <f t="shared" si="3"/>
        <v>M-R</v>
      </c>
      <c r="K42" s="58" t="str">
        <f t="shared" si="4"/>
        <v>PayanDebra</v>
      </c>
    </row>
    <row r="43" spans="1:11" x14ac:dyDescent="0.25">
      <c r="A43" s="54" t="s">
        <v>20</v>
      </c>
      <c r="B43" t="s">
        <v>113</v>
      </c>
      <c r="C43" t="s">
        <v>173</v>
      </c>
      <c r="E43" t="s">
        <v>119</v>
      </c>
      <c r="F43" s="96" t="s">
        <v>650</v>
      </c>
      <c r="G43" s="59" t="str">
        <f t="shared" si="0"/>
        <v>Bliss</v>
      </c>
      <c r="H43" s="58" t="str">
        <f t="shared" si="1"/>
        <v>Dee</v>
      </c>
      <c r="I43" s="58" t="str">
        <f t="shared" si="2"/>
        <v>B</v>
      </c>
      <c r="J43" s="58" t="str">
        <f t="shared" si="3"/>
        <v>A-D</v>
      </c>
      <c r="K43" s="58" t="str">
        <f t="shared" si="4"/>
        <v>BlissDee</v>
      </c>
    </row>
    <row r="44" spans="1:11" x14ac:dyDescent="0.25">
      <c r="A44" s="54" t="s">
        <v>20</v>
      </c>
      <c r="B44" t="s">
        <v>110</v>
      </c>
      <c r="C44" t="s">
        <v>222</v>
      </c>
      <c r="D44" s="96" t="s">
        <v>645</v>
      </c>
      <c r="E44" t="s">
        <v>120</v>
      </c>
      <c r="F44" s="96" t="s">
        <v>650</v>
      </c>
      <c r="G44" s="59" t="str">
        <f t="shared" si="0"/>
        <v>Rossmann</v>
      </c>
      <c r="H44" s="58" t="str">
        <f t="shared" si="1"/>
        <v>Dori</v>
      </c>
      <c r="I44" s="58" t="str">
        <f t="shared" si="2"/>
        <v>R</v>
      </c>
      <c r="J44" s="58" t="str">
        <f t="shared" si="3"/>
        <v>M-R</v>
      </c>
      <c r="K44" s="58" t="str">
        <f t="shared" si="4"/>
        <v>RossmannDori</v>
      </c>
    </row>
    <row r="45" spans="1:11" x14ac:dyDescent="0.25">
      <c r="A45" s="54" t="s">
        <v>10</v>
      </c>
      <c r="B45" s="54" t="s">
        <v>110</v>
      </c>
      <c r="C45" t="s">
        <v>590</v>
      </c>
      <c r="E45" t="s">
        <v>121</v>
      </c>
      <c r="F45" s="96" t="s">
        <v>650</v>
      </c>
      <c r="G45" s="59" t="str">
        <f t="shared" si="0"/>
        <v>Alton</v>
      </c>
      <c r="H45" s="58" t="str">
        <f t="shared" si="1"/>
        <v>Doug</v>
      </c>
      <c r="I45" s="58" t="str">
        <f t="shared" si="2"/>
        <v>A</v>
      </c>
      <c r="J45" s="79" t="str">
        <f t="shared" si="3"/>
        <v>A-D</v>
      </c>
      <c r="K45" s="58" t="str">
        <f t="shared" si="4"/>
        <v>AltonDoug</v>
      </c>
    </row>
    <row r="46" spans="1:11" x14ac:dyDescent="0.25">
      <c r="A46" s="54" t="s">
        <v>10</v>
      </c>
      <c r="B46" t="s">
        <v>112</v>
      </c>
      <c r="C46" t="s">
        <v>164</v>
      </c>
      <c r="D46" t="s">
        <v>573</v>
      </c>
      <c r="E46" t="s">
        <v>120</v>
      </c>
      <c r="F46" s="96" t="s">
        <v>650</v>
      </c>
      <c r="G46" s="59" t="str">
        <f t="shared" si="0"/>
        <v>Cole</v>
      </c>
      <c r="H46" s="58" t="str">
        <f t="shared" si="1"/>
        <v>Emily</v>
      </c>
      <c r="I46" s="58" t="str">
        <f t="shared" si="2"/>
        <v>C</v>
      </c>
      <c r="J46" s="58" t="str">
        <f t="shared" si="3"/>
        <v>A-D</v>
      </c>
      <c r="K46" s="58" t="str">
        <f t="shared" si="4"/>
        <v>ColeEmily</v>
      </c>
    </row>
    <row r="47" spans="1:11" x14ac:dyDescent="0.25">
      <c r="A47" s="54" t="s">
        <v>10</v>
      </c>
      <c r="B47" t="s">
        <v>113</v>
      </c>
      <c r="C47" t="s">
        <v>164</v>
      </c>
      <c r="D47" t="s">
        <v>573</v>
      </c>
      <c r="E47" t="s">
        <v>120</v>
      </c>
      <c r="F47" s="96" t="s">
        <v>650</v>
      </c>
      <c r="G47" s="59" t="str">
        <f t="shared" si="0"/>
        <v>Cole</v>
      </c>
      <c r="H47" s="58" t="str">
        <f t="shared" si="1"/>
        <v>Emily</v>
      </c>
      <c r="I47" s="58" t="str">
        <f t="shared" si="2"/>
        <v>C</v>
      </c>
      <c r="J47" s="58" t="str">
        <f t="shared" si="3"/>
        <v>A-D</v>
      </c>
      <c r="K47" s="58" t="str">
        <f t="shared" si="4"/>
        <v>ColeEmily</v>
      </c>
    </row>
    <row r="48" spans="1:11" x14ac:dyDescent="0.25">
      <c r="A48" s="54" t="s">
        <v>257</v>
      </c>
      <c r="B48" t="s">
        <v>124</v>
      </c>
      <c r="C48" t="s">
        <v>631</v>
      </c>
      <c r="D48" t="s">
        <v>574</v>
      </c>
      <c r="E48" t="s">
        <v>120</v>
      </c>
      <c r="F48" s="96" t="s">
        <v>650</v>
      </c>
      <c r="G48" s="59" t="str">
        <f t="shared" si="0"/>
        <v>Czieczka</v>
      </c>
      <c r="H48" s="58" t="str">
        <f t="shared" si="1"/>
        <v>Gary</v>
      </c>
      <c r="I48" s="58" t="str">
        <f t="shared" si="2"/>
        <v>C</v>
      </c>
      <c r="J48" s="58" t="str">
        <f t="shared" si="3"/>
        <v>A-D</v>
      </c>
      <c r="K48" s="58" t="str">
        <f t="shared" si="4"/>
        <v>CzieczkaGary</v>
      </c>
    </row>
    <row r="49" spans="1:11" x14ac:dyDescent="0.25">
      <c r="A49" s="54" t="s">
        <v>256</v>
      </c>
      <c r="B49" t="s">
        <v>110</v>
      </c>
      <c r="C49" t="s">
        <v>176</v>
      </c>
      <c r="D49" t="s">
        <v>576</v>
      </c>
      <c r="E49" t="s">
        <v>120</v>
      </c>
      <c r="F49" s="96" t="s">
        <v>650</v>
      </c>
      <c r="G49" s="59" t="str">
        <f t="shared" si="0"/>
        <v>Hansen</v>
      </c>
      <c r="H49" s="58" t="str">
        <f t="shared" si="1"/>
        <v>Glenn</v>
      </c>
      <c r="I49" s="58" t="str">
        <f t="shared" si="2"/>
        <v>H</v>
      </c>
      <c r="J49" s="58" t="str">
        <f t="shared" si="3"/>
        <v>H-L</v>
      </c>
      <c r="K49" s="58" t="str">
        <f t="shared" si="4"/>
        <v>HansenGlenn</v>
      </c>
    </row>
    <row r="50" spans="1:11" x14ac:dyDescent="0.25">
      <c r="A50" s="54" t="s">
        <v>80</v>
      </c>
      <c r="B50" t="s">
        <v>110</v>
      </c>
      <c r="C50" t="s">
        <v>176</v>
      </c>
      <c r="D50" t="s">
        <v>576</v>
      </c>
      <c r="E50" t="s">
        <v>120</v>
      </c>
      <c r="F50" s="96" t="s">
        <v>650</v>
      </c>
      <c r="G50" s="59" t="str">
        <f t="shared" si="0"/>
        <v>Hansen</v>
      </c>
      <c r="H50" s="58" t="str">
        <f t="shared" si="1"/>
        <v>Glenn</v>
      </c>
      <c r="I50" s="58" t="str">
        <f t="shared" si="2"/>
        <v>H</v>
      </c>
      <c r="J50" s="58" t="str">
        <f t="shared" si="3"/>
        <v>H-L</v>
      </c>
      <c r="K50" s="58" t="str">
        <f t="shared" si="4"/>
        <v>HansenGlenn</v>
      </c>
    </row>
    <row r="51" spans="1:11" x14ac:dyDescent="0.25">
      <c r="A51" s="54" t="s">
        <v>10</v>
      </c>
      <c r="B51" t="s">
        <v>111</v>
      </c>
      <c r="C51" t="s">
        <v>158</v>
      </c>
      <c r="E51" t="s">
        <v>121</v>
      </c>
      <c r="F51" s="96" t="s">
        <v>650</v>
      </c>
      <c r="G51" s="59" t="str">
        <f t="shared" si="0"/>
        <v>Hansen</v>
      </c>
      <c r="H51" s="58" t="str">
        <f t="shared" si="1"/>
        <v>Gregg</v>
      </c>
      <c r="I51" s="58" t="str">
        <f t="shared" si="2"/>
        <v>H</v>
      </c>
      <c r="J51" s="58" t="str">
        <f t="shared" si="3"/>
        <v>H-L</v>
      </c>
      <c r="K51" s="58" t="str">
        <f t="shared" si="4"/>
        <v>HansenGregg</v>
      </c>
    </row>
    <row r="52" spans="1:11" x14ac:dyDescent="0.25">
      <c r="A52" s="54" t="s">
        <v>85</v>
      </c>
      <c r="B52" t="s">
        <v>113</v>
      </c>
      <c r="C52" t="s">
        <v>171</v>
      </c>
      <c r="E52" t="s">
        <v>155</v>
      </c>
      <c r="F52" s="96" t="s">
        <v>650</v>
      </c>
      <c r="G52" s="59" t="str">
        <f t="shared" si="0"/>
        <v>Kirt</v>
      </c>
      <c r="H52" s="58" t="str">
        <f t="shared" si="1"/>
        <v>Jacki</v>
      </c>
      <c r="I52" s="58" t="str">
        <f t="shared" si="2"/>
        <v>K</v>
      </c>
      <c r="J52" s="58" t="str">
        <f t="shared" si="3"/>
        <v>H-L</v>
      </c>
      <c r="K52" s="58" t="str">
        <f t="shared" si="4"/>
        <v>KirtJacki</v>
      </c>
    </row>
    <row r="53" spans="1:11" x14ac:dyDescent="0.25">
      <c r="A53" s="54" t="s">
        <v>20</v>
      </c>
      <c r="B53" t="s">
        <v>112</v>
      </c>
      <c r="C53" t="s">
        <v>171</v>
      </c>
      <c r="E53" t="s">
        <v>155</v>
      </c>
      <c r="F53" s="96" t="s">
        <v>650</v>
      </c>
      <c r="G53" s="59" t="str">
        <f t="shared" si="0"/>
        <v>Kirt</v>
      </c>
      <c r="H53" s="58" t="str">
        <f t="shared" si="1"/>
        <v>Jacki</v>
      </c>
      <c r="I53" s="58" t="str">
        <f t="shared" si="2"/>
        <v>K</v>
      </c>
      <c r="J53" s="58" t="str">
        <f t="shared" si="3"/>
        <v>H-L</v>
      </c>
      <c r="K53" s="58" t="str">
        <f t="shared" si="4"/>
        <v>KirtJacki</v>
      </c>
    </row>
    <row r="54" spans="1:11" x14ac:dyDescent="0.25">
      <c r="A54" s="54" t="s">
        <v>256</v>
      </c>
      <c r="B54" t="s">
        <v>114</v>
      </c>
      <c r="C54" t="s">
        <v>213</v>
      </c>
      <c r="E54" t="s">
        <v>120</v>
      </c>
      <c r="F54" s="96" t="s">
        <v>650</v>
      </c>
      <c r="G54" s="59" t="str">
        <f t="shared" si="0"/>
        <v>Mohalley</v>
      </c>
      <c r="H54" s="58" t="str">
        <f t="shared" si="1"/>
        <v>Jacob</v>
      </c>
      <c r="I54" s="58" t="str">
        <f t="shared" si="2"/>
        <v>M</v>
      </c>
      <c r="J54" s="58" t="str">
        <f t="shared" si="3"/>
        <v>M-R</v>
      </c>
      <c r="K54" s="58" t="str">
        <f t="shared" si="4"/>
        <v>MohalleyJacob</v>
      </c>
    </row>
    <row r="55" spans="1:11" x14ac:dyDescent="0.25">
      <c r="A55" s="54" t="s">
        <v>253</v>
      </c>
      <c r="B55" t="s">
        <v>112</v>
      </c>
      <c r="C55" t="s">
        <v>145</v>
      </c>
      <c r="E55" t="s">
        <v>120</v>
      </c>
      <c r="F55" s="96" t="s">
        <v>650</v>
      </c>
      <c r="G55" s="59" t="str">
        <f t="shared" si="0"/>
        <v>Ludwin</v>
      </c>
      <c r="H55" s="58" t="str">
        <f t="shared" si="1"/>
        <v>James</v>
      </c>
      <c r="I55" s="58" t="str">
        <f t="shared" si="2"/>
        <v>L</v>
      </c>
      <c r="J55" s="58" t="str">
        <f t="shared" si="3"/>
        <v>H-L</v>
      </c>
      <c r="K55" s="58" t="str">
        <f t="shared" si="4"/>
        <v>LudwinJames</v>
      </c>
    </row>
    <row r="56" spans="1:11" x14ac:dyDescent="0.25">
      <c r="A56" s="54" t="s">
        <v>87</v>
      </c>
      <c r="B56" t="s">
        <v>114</v>
      </c>
      <c r="C56" t="s">
        <v>221</v>
      </c>
      <c r="E56" t="s">
        <v>120</v>
      </c>
      <c r="F56" s="96" t="s">
        <v>650</v>
      </c>
      <c r="G56" s="59" t="str">
        <f t="shared" si="0"/>
        <v>Sturyrz</v>
      </c>
      <c r="H56" s="58" t="str">
        <f t="shared" si="1"/>
        <v>Jarod</v>
      </c>
      <c r="I56" s="58" t="str">
        <f t="shared" si="2"/>
        <v>S</v>
      </c>
      <c r="J56" s="58" t="str">
        <f t="shared" si="3"/>
        <v>S-Z</v>
      </c>
      <c r="K56" s="58" t="str">
        <f t="shared" si="4"/>
        <v>SturyrzJarod</v>
      </c>
    </row>
    <row r="57" spans="1:11" x14ac:dyDescent="0.25">
      <c r="A57" s="54" t="s">
        <v>73</v>
      </c>
      <c r="B57" t="s">
        <v>124</v>
      </c>
      <c r="C57" t="s">
        <v>199</v>
      </c>
      <c r="E57" t="s">
        <v>120</v>
      </c>
      <c r="F57" s="96" t="s">
        <v>650</v>
      </c>
      <c r="G57" s="59" t="str">
        <f t="shared" si="0"/>
        <v>Weiss</v>
      </c>
      <c r="H57" s="58" t="str">
        <f t="shared" si="1"/>
        <v>Jay</v>
      </c>
      <c r="I57" s="58" t="str">
        <f t="shared" si="2"/>
        <v>W</v>
      </c>
      <c r="J57" s="58" t="str">
        <f t="shared" si="3"/>
        <v>S-Z</v>
      </c>
      <c r="K57" s="58" t="str">
        <f t="shared" si="4"/>
        <v>WeissJay</v>
      </c>
    </row>
    <row r="58" spans="1:11" x14ac:dyDescent="0.25">
      <c r="A58" s="54" t="s">
        <v>253</v>
      </c>
      <c r="B58" t="s">
        <v>111</v>
      </c>
      <c r="C58" t="s">
        <v>583</v>
      </c>
      <c r="D58" t="s">
        <v>584</v>
      </c>
      <c r="E58" t="s">
        <v>121</v>
      </c>
      <c r="F58" s="96" t="s">
        <v>650</v>
      </c>
      <c r="G58" s="59" t="str">
        <f t="shared" si="0"/>
        <v>Modrow</v>
      </c>
      <c r="H58" s="58" t="str">
        <f t="shared" si="1"/>
        <v>Jean</v>
      </c>
      <c r="I58" s="58" t="str">
        <f t="shared" si="2"/>
        <v>M</v>
      </c>
      <c r="J58" s="58" t="str">
        <f t="shared" si="3"/>
        <v>M-R</v>
      </c>
      <c r="K58" s="58" t="str">
        <f t="shared" si="4"/>
        <v>ModrowJean</v>
      </c>
    </row>
    <row r="59" spans="1:11" x14ac:dyDescent="0.25">
      <c r="A59" s="54" t="s">
        <v>257</v>
      </c>
      <c r="B59" t="s">
        <v>112</v>
      </c>
      <c r="C59" t="s">
        <v>265</v>
      </c>
      <c r="E59" t="s">
        <v>121</v>
      </c>
      <c r="F59" s="96" t="s">
        <v>650</v>
      </c>
      <c r="G59" s="59" t="str">
        <f t="shared" si="0"/>
        <v>Flasch</v>
      </c>
      <c r="H59" s="58" t="str">
        <f t="shared" si="1"/>
        <v>Jeff</v>
      </c>
      <c r="I59" s="58" t="str">
        <f t="shared" si="2"/>
        <v>F</v>
      </c>
      <c r="J59" s="58" t="str">
        <f t="shared" si="3"/>
        <v>E-G</v>
      </c>
      <c r="K59" s="58" t="str">
        <f t="shared" si="4"/>
        <v>FlaschJeff</v>
      </c>
    </row>
    <row r="60" spans="1:11" x14ac:dyDescent="0.25">
      <c r="A60" s="54" t="s">
        <v>80</v>
      </c>
      <c r="B60" t="s">
        <v>113</v>
      </c>
      <c r="C60" t="s">
        <v>180</v>
      </c>
      <c r="E60" t="s">
        <v>121</v>
      </c>
      <c r="F60" s="96" t="s">
        <v>650</v>
      </c>
      <c r="G60" s="59" t="str">
        <f t="shared" si="0"/>
        <v>Wunderle</v>
      </c>
      <c r="H60" s="58" t="str">
        <f t="shared" si="1"/>
        <v>Jeff</v>
      </c>
      <c r="I60" s="58" t="str">
        <f t="shared" si="2"/>
        <v>W</v>
      </c>
      <c r="J60" s="58" t="str">
        <f t="shared" si="3"/>
        <v>S-Z</v>
      </c>
      <c r="K60" s="58" t="str">
        <f t="shared" si="4"/>
        <v>WunderleJeff</v>
      </c>
    </row>
    <row r="61" spans="1:11" x14ac:dyDescent="0.25">
      <c r="A61" s="54" t="s">
        <v>80</v>
      </c>
      <c r="B61" t="s">
        <v>114</v>
      </c>
      <c r="C61" t="s">
        <v>180</v>
      </c>
      <c r="E61" t="s">
        <v>121</v>
      </c>
      <c r="F61" s="96" t="s">
        <v>650</v>
      </c>
      <c r="G61" s="59" t="str">
        <f t="shared" si="0"/>
        <v>Wunderle</v>
      </c>
      <c r="H61" s="58" t="str">
        <f t="shared" si="1"/>
        <v>Jeff</v>
      </c>
      <c r="I61" s="58" t="str">
        <f t="shared" si="2"/>
        <v>W</v>
      </c>
      <c r="J61" s="58" t="str">
        <f t="shared" si="3"/>
        <v>S-Z</v>
      </c>
      <c r="K61" s="58" t="str">
        <f t="shared" si="4"/>
        <v>WunderleJeff</v>
      </c>
    </row>
    <row r="62" spans="1:11" x14ac:dyDescent="0.25">
      <c r="A62" s="54" t="s">
        <v>85</v>
      </c>
      <c r="B62" t="s">
        <v>111</v>
      </c>
      <c r="C62" t="s">
        <v>204</v>
      </c>
      <c r="E62" t="s">
        <v>118</v>
      </c>
      <c r="F62" s="96" t="s">
        <v>650</v>
      </c>
      <c r="G62" s="59" t="str">
        <f t="shared" si="0"/>
        <v>Oas</v>
      </c>
      <c r="H62" s="58" t="str">
        <f t="shared" si="1"/>
        <v>Jennifer</v>
      </c>
      <c r="I62" s="58" t="str">
        <f t="shared" si="2"/>
        <v>O</v>
      </c>
      <c r="J62" s="58" t="str">
        <f t="shared" si="3"/>
        <v>M-R</v>
      </c>
      <c r="K62" s="58" t="str">
        <f t="shared" si="4"/>
        <v>OasJennifer</v>
      </c>
    </row>
    <row r="63" spans="1:11" x14ac:dyDescent="0.25">
      <c r="A63" s="54" t="s">
        <v>20</v>
      </c>
      <c r="B63" t="s">
        <v>112</v>
      </c>
      <c r="C63" t="s">
        <v>204</v>
      </c>
      <c r="E63" t="s">
        <v>118</v>
      </c>
      <c r="F63" s="96" t="s">
        <v>650</v>
      </c>
      <c r="G63" s="59" t="str">
        <f t="shared" si="0"/>
        <v>Oas</v>
      </c>
      <c r="H63" s="58" t="str">
        <f t="shared" si="1"/>
        <v>Jennifer</v>
      </c>
      <c r="I63" s="58" t="str">
        <f t="shared" si="2"/>
        <v>O</v>
      </c>
      <c r="J63" s="58" t="str">
        <f t="shared" si="3"/>
        <v>M-R</v>
      </c>
      <c r="K63" s="58" t="str">
        <f t="shared" si="4"/>
        <v>OasJennifer</v>
      </c>
    </row>
    <row r="64" spans="1:11" x14ac:dyDescent="0.25">
      <c r="A64" s="54" t="s">
        <v>85</v>
      </c>
      <c r="B64" t="s">
        <v>111</v>
      </c>
      <c r="C64" t="s">
        <v>172</v>
      </c>
      <c r="D64" t="s">
        <v>578</v>
      </c>
      <c r="E64" t="s">
        <v>118</v>
      </c>
      <c r="F64" s="96" t="s">
        <v>650</v>
      </c>
      <c r="G64" s="59" t="str">
        <f t="shared" si="0"/>
        <v>Koerber</v>
      </c>
      <c r="H64" s="58" t="str">
        <f t="shared" si="1"/>
        <v>Jenny</v>
      </c>
      <c r="I64" s="58" t="str">
        <f t="shared" si="2"/>
        <v>K</v>
      </c>
      <c r="J64" s="58" t="str">
        <f t="shared" si="3"/>
        <v>H-L</v>
      </c>
      <c r="K64" s="58" t="str">
        <f t="shared" si="4"/>
        <v>KoerberJenny</v>
      </c>
    </row>
    <row r="65" spans="1:11" x14ac:dyDescent="0.25">
      <c r="A65" s="54" t="s">
        <v>20</v>
      </c>
      <c r="B65" t="s">
        <v>113</v>
      </c>
      <c r="C65" t="s">
        <v>172</v>
      </c>
      <c r="D65" t="s">
        <v>578</v>
      </c>
      <c r="E65" t="s">
        <v>118</v>
      </c>
      <c r="F65" s="96" t="s">
        <v>650</v>
      </c>
      <c r="G65" s="59" t="str">
        <f t="shared" si="0"/>
        <v>Koerber</v>
      </c>
      <c r="H65" s="58" t="str">
        <f t="shared" si="1"/>
        <v>Jenny</v>
      </c>
      <c r="I65" s="58" t="str">
        <f t="shared" si="2"/>
        <v>K</v>
      </c>
      <c r="J65" s="58" t="str">
        <f t="shared" si="3"/>
        <v>H-L</v>
      </c>
      <c r="K65" s="58" t="str">
        <f t="shared" si="4"/>
        <v>KoerberJenny</v>
      </c>
    </row>
    <row r="66" spans="1:11" x14ac:dyDescent="0.25">
      <c r="A66" s="54" t="s">
        <v>20</v>
      </c>
      <c r="B66" t="s">
        <v>114</v>
      </c>
      <c r="C66" t="s">
        <v>172</v>
      </c>
      <c r="D66" t="s">
        <v>578</v>
      </c>
      <c r="E66" t="s">
        <v>118</v>
      </c>
      <c r="F66" s="96" t="s">
        <v>650</v>
      </c>
      <c r="G66" s="59" t="str">
        <f t="shared" si="0"/>
        <v>Koerber</v>
      </c>
      <c r="H66" s="58" t="str">
        <f t="shared" si="1"/>
        <v>Jenny</v>
      </c>
      <c r="I66" s="58" t="str">
        <f t="shared" si="2"/>
        <v>K</v>
      </c>
      <c r="J66" s="58" t="str">
        <f t="shared" si="3"/>
        <v>H-L</v>
      </c>
      <c r="K66" s="58" t="str">
        <f t="shared" si="4"/>
        <v>KoerberJenny</v>
      </c>
    </row>
    <row r="67" spans="1:11" x14ac:dyDescent="0.25">
      <c r="A67" s="54" t="s">
        <v>13</v>
      </c>
      <c r="B67" t="s">
        <v>110</v>
      </c>
      <c r="C67" t="s">
        <v>127</v>
      </c>
      <c r="E67" t="s">
        <v>120</v>
      </c>
      <c r="F67" s="96" t="s">
        <v>650</v>
      </c>
      <c r="G67" s="59" t="str">
        <f t="shared" ref="G67:G130" si="5">IF(C67="NEED","NEED",IF(ISERR(FIND("-",C67)),RIGHT(C67,LEN(C67)-FIND(" ",C67)),MID(C67,FIND(" ",C67)+1,FIND("-",C67)-FIND(" ",C67)-2)))</f>
        <v>Georgeson</v>
      </c>
      <c r="H67" s="58" t="str">
        <f t="shared" ref="H67:H130" si="6">IF(C67="NEED","NEED",LEFT(C67,FIND(" ",C67)-1))</f>
        <v>Jim</v>
      </c>
      <c r="I67" s="58" t="str">
        <f t="shared" ref="I67:I130" si="7">IF(C67="NEED","NEED",LEFT(G67,1))</f>
        <v>G</v>
      </c>
      <c r="J67" s="58" t="str">
        <f t="shared" ref="J67:J130" si="8">IF(C67="NEED","NEED",IF(I67&lt;"E","A-D",IF(I67&lt;"H","E-G",IF(I67&lt;"M","H-L",IF(I67&lt;"S","M-R","S-Z")))))</f>
        <v>E-G</v>
      </c>
      <c r="K67" s="58" t="str">
        <f t="shared" ref="K67:K130" si="9">G67&amp;H67</f>
        <v>GeorgesonJim</v>
      </c>
    </row>
    <row r="68" spans="1:11" x14ac:dyDescent="0.25">
      <c r="A68" s="54" t="s">
        <v>256</v>
      </c>
      <c r="B68" t="s">
        <v>110</v>
      </c>
      <c r="C68" t="s">
        <v>142</v>
      </c>
      <c r="E68" t="s">
        <v>122</v>
      </c>
      <c r="F68" s="96" t="s">
        <v>650</v>
      </c>
      <c r="G68" s="59" t="str">
        <f t="shared" si="5"/>
        <v>Steberl</v>
      </c>
      <c r="H68" s="58" t="str">
        <f t="shared" si="6"/>
        <v>JR</v>
      </c>
      <c r="I68" s="58" t="str">
        <f t="shared" si="7"/>
        <v>S</v>
      </c>
      <c r="J68" s="58" t="str">
        <f t="shared" si="8"/>
        <v>S-Z</v>
      </c>
      <c r="K68" s="58" t="str">
        <f t="shared" si="9"/>
        <v>SteberlJR</v>
      </c>
    </row>
    <row r="69" spans="1:11" x14ac:dyDescent="0.25">
      <c r="A69" s="54" t="s">
        <v>81</v>
      </c>
      <c r="B69" t="s">
        <v>113</v>
      </c>
      <c r="C69" t="s">
        <v>142</v>
      </c>
      <c r="E69" t="s">
        <v>122</v>
      </c>
      <c r="F69" s="96" t="s">
        <v>650</v>
      </c>
      <c r="G69" s="59" t="str">
        <f t="shared" si="5"/>
        <v>Steberl</v>
      </c>
      <c r="H69" s="58" t="str">
        <f t="shared" si="6"/>
        <v>JR</v>
      </c>
      <c r="I69" s="58" t="str">
        <f t="shared" si="7"/>
        <v>S</v>
      </c>
      <c r="J69" s="58" t="str">
        <f t="shared" si="8"/>
        <v>S-Z</v>
      </c>
      <c r="K69" s="58" t="str">
        <f t="shared" si="9"/>
        <v>SteberlJR</v>
      </c>
    </row>
    <row r="70" spans="1:11" x14ac:dyDescent="0.25">
      <c r="A70" s="54" t="s">
        <v>81</v>
      </c>
      <c r="B70" t="s">
        <v>114</v>
      </c>
      <c r="C70" t="s">
        <v>142</v>
      </c>
      <c r="E70" t="s">
        <v>122</v>
      </c>
      <c r="F70" s="96" t="s">
        <v>650</v>
      </c>
      <c r="G70" s="59" t="str">
        <f t="shared" si="5"/>
        <v>Steberl</v>
      </c>
      <c r="H70" s="58" t="str">
        <f t="shared" si="6"/>
        <v>JR</v>
      </c>
      <c r="I70" s="58" t="str">
        <f t="shared" si="7"/>
        <v>S</v>
      </c>
      <c r="J70" s="58" t="str">
        <f t="shared" si="8"/>
        <v>S-Z</v>
      </c>
      <c r="K70" s="58" t="str">
        <f t="shared" si="9"/>
        <v>SteberlJR</v>
      </c>
    </row>
    <row r="71" spans="1:11" x14ac:dyDescent="0.25">
      <c r="A71" s="54" t="s">
        <v>253</v>
      </c>
      <c r="B71" t="s">
        <v>112</v>
      </c>
      <c r="C71" t="s">
        <v>142</v>
      </c>
      <c r="E71" t="s">
        <v>122</v>
      </c>
      <c r="F71" s="96" t="s">
        <v>650</v>
      </c>
      <c r="G71" s="59" t="str">
        <f t="shared" si="5"/>
        <v>Steberl</v>
      </c>
      <c r="H71" s="58" t="str">
        <f t="shared" si="6"/>
        <v>JR</v>
      </c>
      <c r="I71" s="58" t="str">
        <f t="shared" si="7"/>
        <v>S</v>
      </c>
      <c r="J71" s="58" t="str">
        <f t="shared" si="8"/>
        <v>S-Z</v>
      </c>
      <c r="K71" s="58" t="str">
        <f t="shared" si="9"/>
        <v>SteberlJR</v>
      </c>
    </row>
    <row r="72" spans="1:11" x14ac:dyDescent="0.25">
      <c r="A72" s="54" t="s">
        <v>11</v>
      </c>
      <c r="B72" t="s">
        <v>110</v>
      </c>
      <c r="C72" t="s">
        <v>181</v>
      </c>
      <c r="D72" t="s">
        <v>587</v>
      </c>
      <c r="E72" t="s">
        <v>122</v>
      </c>
      <c r="F72" s="96" t="s">
        <v>650</v>
      </c>
      <c r="G72" s="59" t="str">
        <f t="shared" si="5"/>
        <v>Pfeffer</v>
      </c>
      <c r="H72" s="58" t="str">
        <f t="shared" si="6"/>
        <v>Julie</v>
      </c>
      <c r="I72" s="58" t="str">
        <f t="shared" si="7"/>
        <v>P</v>
      </c>
      <c r="J72" s="58" t="str">
        <f t="shared" si="8"/>
        <v>M-R</v>
      </c>
      <c r="K72" s="58" t="str">
        <f t="shared" si="9"/>
        <v>PfefferJulie</v>
      </c>
    </row>
    <row r="73" spans="1:11" x14ac:dyDescent="0.25">
      <c r="A73" s="54" t="s">
        <v>188</v>
      </c>
      <c r="B73" t="s">
        <v>112</v>
      </c>
      <c r="C73" t="s">
        <v>154</v>
      </c>
      <c r="D73" t="s">
        <v>570</v>
      </c>
      <c r="E73" t="s">
        <v>155</v>
      </c>
      <c r="F73" s="96" t="s">
        <v>650</v>
      </c>
      <c r="G73" s="59" t="str">
        <f t="shared" si="5"/>
        <v>Fergus</v>
      </c>
      <c r="H73" s="58" t="str">
        <f t="shared" si="6"/>
        <v>Kallen</v>
      </c>
      <c r="I73" s="58" t="str">
        <f t="shared" si="7"/>
        <v>F</v>
      </c>
      <c r="J73" s="58" t="str">
        <f t="shared" si="8"/>
        <v>E-G</v>
      </c>
      <c r="K73" s="58" t="str">
        <f t="shared" si="9"/>
        <v>FergusKallen</v>
      </c>
    </row>
    <row r="74" spans="1:11" x14ac:dyDescent="0.25">
      <c r="A74" s="54" t="s">
        <v>188</v>
      </c>
      <c r="B74" t="s">
        <v>111</v>
      </c>
      <c r="C74" t="s">
        <v>154</v>
      </c>
      <c r="D74" t="s">
        <v>570</v>
      </c>
      <c r="E74" t="s">
        <v>155</v>
      </c>
      <c r="F74" s="96" t="s">
        <v>650</v>
      </c>
      <c r="G74" s="59" t="str">
        <f t="shared" si="5"/>
        <v>Fergus</v>
      </c>
      <c r="H74" s="58" t="str">
        <f t="shared" si="6"/>
        <v>Kallen</v>
      </c>
      <c r="I74" s="58" t="str">
        <f t="shared" si="7"/>
        <v>F</v>
      </c>
      <c r="J74" s="58" t="str">
        <f t="shared" si="8"/>
        <v>E-G</v>
      </c>
      <c r="K74" s="58" t="str">
        <f t="shared" si="9"/>
        <v>FergusKallen</v>
      </c>
    </row>
    <row r="75" spans="1:11" x14ac:dyDescent="0.25">
      <c r="A75" s="54" t="s">
        <v>188</v>
      </c>
      <c r="B75" t="s">
        <v>113</v>
      </c>
      <c r="C75" t="s">
        <v>154</v>
      </c>
      <c r="D75" t="s">
        <v>570</v>
      </c>
      <c r="E75" t="s">
        <v>155</v>
      </c>
      <c r="F75" s="96" t="s">
        <v>650</v>
      </c>
      <c r="G75" s="59" t="str">
        <f t="shared" si="5"/>
        <v>Fergus</v>
      </c>
      <c r="H75" s="58" t="str">
        <f t="shared" si="6"/>
        <v>Kallen</v>
      </c>
      <c r="I75" s="58" t="str">
        <f t="shared" si="7"/>
        <v>F</v>
      </c>
      <c r="J75" s="58" t="str">
        <f t="shared" si="8"/>
        <v>E-G</v>
      </c>
      <c r="K75" s="58" t="str">
        <f t="shared" si="9"/>
        <v>FergusKallen</v>
      </c>
    </row>
    <row r="76" spans="1:11" x14ac:dyDescent="0.25">
      <c r="A76" s="54" t="s">
        <v>188</v>
      </c>
      <c r="B76" t="s">
        <v>110</v>
      </c>
      <c r="C76" t="s">
        <v>154</v>
      </c>
      <c r="D76" t="s">
        <v>570</v>
      </c>
      <c r="E76" t="s">
        <v>155</v>
      </c>
      <c r="F76" s="96" t="s">
        <v>650</v>
      </c>
      <c r="G76" s="59" t="str">
        <f t="shared" si="5"/>
        <v>Fergus</v>
      </c>
      <c r="H76" s="58" t="str">
        <f t="shared" si="6"/>
        <v>Kallen</v>
      </c>
      <c r="I76" s="58" t="str">
        <f t="shared" si="7"/>
        <v>F</v>
      </c>
      <c r="J76" s="58" t="str">
        <f t="shared" si="8"/>
        <v>E-G</v>
      </c>
      <c r="K76" s="58" t="str">
        <f t="shared" si="9"/>
        <v>FergusKallen</v>
      </c>
    </row>
    <row r="77" spans="1:11" x14ac:dyDescent="0.25">
      <c r="A77" s="54" t="s">
        <v>10</v>
      </c>
      <c r="B77" t="s">
        <v>110</v>
      </c>
      <c r="C77" t="s">
        <v>138</v>
      </c>
      <c r="E77" t="s">
        <v>122</v>
      </c>
      <c r="F77" s="96" t="s">
        <v>650</v>
      </c>
      <c r="G77" s="59" t="str">
        <f t="shared" si="5"/>
        <v>Wunderle</v>
      </c>
      <c r="H77" s="58" t="str">
        <f t="shared" si="6"/>
        <v>Kara</v>
      </c>
      <c r="I77" s="58" t="str">
        <f t="shared" si="7"/>
        <v>W</v>
      </c>
      <c r="J77" s="58" t="str">
        <f t="shared" si="8"/>
        <v>S-Z</v>
      </c>
      <c r="K77" s="58" t="str">
        <f t="shared" si="9"/>
        <v>WunderleKara</v>
      </c>
    </row>
    <row r="78" spans="1:11" x14ac:dyDescent="0.25">
      <c r="A78" s="54" t="s">
        <v>107</v>
      </c>
      <c r="B78" t="s">
        <v>113</v>
      </c>
      <c r="C78" t="s">
        <v>138</v>
      </c>
      <c r="E78" t="s">
        <v>122</v>
      </c>
      <c r="F78" s="96" t="s">
        <v>650</v>
      </c>
      <c r="G78" s="59" t="str">
        <f t="shared" si="5"/>
        <v>Wunderle</v>
      </c>
      <c r="H78" s="58" t="str">
        <f t="shared" si="6"/>
        <v>Kara</v>
      </c>
      <c r="I78" s="58" t="str">
        <f t="shared" si="7"/>
        <v>W</v>
      </c>
      <c r="J78" s="58" t="str">
        <f t="shared" si="8"/>
        <v>S-Z</v>
      </c>
      <c r="K78" s="58" t="str">
        <f t="shared" si="9"/>
        <v>WunderleKara</v>
      </c>
    </row>
    <row r="79" spans="1:11" x14ac:dyDescent="0.25">
      <c r="A79" s="54" t="s">
        <v>253</v>
      </c>
      <c r="B79" t="s">
        <v>111</v>
      </c>
      <c r="C79" t="s">
        <v>138</v>
      </c>
      <c r="E79" t="s">
        <v>122</v>
      </c>
      <c r="F79" s="96" t="s">
        <v>650</v>
      </c>
      <c r="G79" s="59" t="str">
        <f t="shared" si="5"/>
        <v>Wunderle</v>
      </c>
      <c r="H79" s="58" t="str">
        <f t="shared" si="6"/>
        <v>Kara</v>
      </c>
      <c r="I79" s="58" t="str">
        <f t="shared" si="7"/>
        <v>W</v>
      </c>
      <c r="J79" s="58" t="str">
        <f t="shared" si="8"/>
        <v>S-Z</v>
      </c>
      <c r="K79" s="58" t="str">
        <f t="shared" si="9"/>
        <v>WunderleKara</v>
      </c>
    </row>
    <row r="80" spans="1:11" x14ac:dyDescent="0.25">
      <c r="A80" s="54" t="s">
        <v>107</v>
      </c>
      <c r="B80" t="s">
        <v>112</v>
      </c>
      <c r="C80" t="s">
        <v>137</v>
      </c>
      <c r="E80" t="s">
        <v>121</v>
      </c>
      <c r="F80" s="96" t="s">
        <v>650</v>
      </c>
      <c r="G80" s="59" t="str">
        <f t="shared" si="5"/>
        <v>Bidstrup</v>
      </c>
      <c r="H80" s="58" t="str">
        <f t="shared" si="6"/>
        <v>Karla</v>
      </c>
      <c r="I80" s="58" t="str">
        <f t="shared" si="7"/>
        <v>B</v>
      </c>
      <c r="J80" s="58" t="str">
        <f t="shared" si="8"/>
        <v>A-D</v>
      </c>
      <c r="K80" s="58" t="str">
        <f t="shared" si="9"/>
        <v>BidstrupKarla</v>
      </c>
    </row>
    <row r="81" spans="1:11" x14ac:dyDescent="0.25">
      <c r="A81" s="54" t="s">
        <v>73</v>
      </c>
      <c r="B81" t="s">
        <v>124</v>
      </c>
      <c r="C81" t="s">
        <v>194</v>
      </c>
      <c r="E81" t="s">
        <v>121</v>
      </c>
      <c r="F81" s="96" t="s">
        <v>650</v>
      </c>
      <c r="G81" s="59" t="str">
        <f t="shared" si="5"/>
        <v>Moholley</v>
      </c>
      <c r="H81" s="58" t="str">
        <f t="shared" si="6"/>
        <v>Kim</v>
      </c>
      <c r="I81" s="58" t="str">
        <f t="shared" si="7"/>
        <v>M</v>
      </c>
      <c r="J81" s="58" t="str">
        <f t="shared" si="8"/>
        <v>M-R</v>
      </c>
      <c r="K81" s="58" t="str">
        <f t="shared" si="9"/>
        <v>MoholleyKim</v>
      </c>
    </row>
    <row r="82" spans="1:11" x14ac:dyDescent="0.25">
      <c r="A82" s="54" t="s">
        <v>10</v>
      </c>
      <c r="B82" t="s">
        <v>111</v>
      </c>
      <c r="C82" t="s">
        <v>157</v>
      </c>
      <c r="E82" t="s">
        <v>120</v>
      </c>
      <c r="F82" s="96" t="s">
        <v>650</v>
      </c>
      <c r="G82" s="59" t="str">
        <f t="shared" si="5"/>
        <v>Hansen</v>
      </c>
      <c r="H82" s="58" t="str">
        <f t="shared" si="6"/>
        <v>Kris</v>
      </c>
      <c r="I82" s="58" t="str">
        <f t="shared" si="7"/>
        <v>H</v>
      </c>
      <c r="J82" s="58" t="str">
        <f t="shared" si="8"/>
        <v>H-L</v>
      </c>
      <c r="K82" s="58" t="str">
        <f t="shared" si="9"/>
        <v>HansenKris</v>
      </c>
    </row>
    <row r="83" spans="1:11" x14ac:dyDescent="0.25">
      <c r="A83" s="54" t="s">
        <v>253</v>
      </c>
      <c r="B83" t="s">
        <v>111</v>
      </c>
      <c r="C83" t="s">
        <v>140</v>
      </c>
      <c r="D83" t="s">
        <v>575</v>
      </c>
      <c r="E83" t="s">
        <v>119</v>
      </c>
      <c r="F83" s="96" t="s">
        <v>650</v>
      </c>
      <c r="G83" s="59" t="str">
        <f t="shared" si="5"/>
        <v>Fritz</v>
      </c>
      <c r="H83" s="58" t="str">
        <f t="shared" si="6"/>
        <v>Kristin</v>
      </c>
      <c r="I83" s="58" t="str">
        <f t="shared" si="7"/>
        <v>F</v>
      </c>
      <c r="J83" s="58" t="str">
        <f t="shared" si="8"/>
        <v>E-G</v>
      </c>
      <c r="K83" s="58" t="str">
        <f t="shared" si="9"/>
        <v>FritzKristin</v>
      </c>
    </row>
    <row r="84" spans="1:11" x14ac:dyDescent="0.25">
      <c r="A84" s="54" t="s">
        <v>253</v>
      </c>
      <c r="B84" t="s">
        <v>113</v>
      </c>
      <c r="C84" t="s">
        <v>140</v>
      </c>
      <c r="D84" t="s">
        <v>575</v>
      </c>
      <c r="E84" t="s">
        <v>119</v>
      </c>
      <c r="F84" s="96" t="s">
        <v>650</v>
      </c>
      <c r="G84" s="59" t="str">
        <f t="shared" si="5"/>
        <v>Fritz</v>
      </c>
      <c r="H84" s="58" t="str">
        <f t="shared" si="6"/>
        <v>Kristin</v>
      </c>
      <c r="I84" s="58" t="str">
        <f t="shared" si="7"/>
        <v>F</v>
      </c>
      <c r="J84" s="58" t="str">
        <f t="shared" si="8"/>
        <v>E-G</v>
      </c>
      <c r="K84" s="58" t="str">
        <f t="shared" si="9"/>
        <v>FritzKristin</v>
      </c>
    </row>
    <row r="85" spans="1:11" x14ac:dyDescent="0.25">
      <c r="A85" s="54" t="s">
        <v>253</v>
      </c>
      <c r="B85" t="s">
        <v>114</v>
      </c>
      <c r="C85" t="s">
        <v>140</v>
      </c>
      <c r="D85" t="s">
        <v>575</v>
      </c>
      <c r="E85" t="s">
        <v>119</v>
      </c>
      <c r="F85" s="96" t="s">
        <v>650</v>
      </c>
      <c r="G85" s="59" t="str">
        <f t="shared" si="5"/>
        <v>Fritz</v>
      </c>
      <c r="H85" s="58" t="str">
        <f t="shared" si="6"/>
        <v>Kristin</v>
      </c>
      <c r="I85" s="58" t="str">
        <f t="shared" si="7"/>
        <v>F</v>
      </c>
      <c r="J85" s="58" t="str">
        <f t="shared" si="8"/>
        <v>E-G</v>
      </c>
      <c r="K85" s="58" t="str">
        <f t="shared" si="9"/>
        <v>FritzKristin</v>
      </c>
    </row>
    <row r="86" spans="1:11" x14ac:dyDescent="0.25">
      <c r="A86" s="54" t="s">
        <v>73</v>
      </c>
      <c r="B86" t="s">
        <v>124</v>
      </c>
      <c r="C86" t="s">
        <v>195</v>
      </c>
      <c r="E86" t="s">
        <v>122</v>
      </c>
      <c r="F86" s="96" t="s">
        <v>650</v>
      </c>
      <c r="G86" s="59" t="str">
        <f t="shared" si="5"/>
        <v>Krueger</v>
      </c>
      <c r="H86" s="58" t="str">
        <f t="shared" si="6"/>
        <v>Leah</v>
      </c>
      <c r="I86" s="58" t="str">
        <f t="shared" si="7"/>
        <v>K</v>
      </c>
      <c r="J86" s="58" t="str">
        <f t="shared" si="8"/>
        <v>H-L</v>
      </c>
      <c r="K86" s="58" t="str">
        <f t="shared" si="9"/>
        <v>KruegerLeah</v>
      </c>
    </row>
    <row r="87" spans="1:11" x14ac:dyDescent="0.25">
      <c r="A87" s="54" t="s">
        <v>10</v>
      </c>
      <c r="B87" t="s">
        <v>113</v>
      </c>
      <c r="C87" t="s">
        <v>165</v>
      </c>
      <c r="E87" t="s">
        <v>121</v>
      </c>
      <c r="F87" s="96" t="s">
        <v>650</v>
      </c>
      <c r="G87" s="59" t="str">
        <f t="shared" si="5"/>
        <v>Gissell</v>
      </c>
      <c r="H87" s="58" t="str">
        <f t="shared" si="6"/>
        <v>Linda</v>
      </c>
      <c r="I87" s="58" t="str">
        <f t="shared" si="7"/>
        <v>G</v>
      </c>
      <c r="J87" s="58" t="str">
        <f t="shared" si="8"/>
        <v>E-G</v>
      </c>
      <c r="K87" s="58" t="str">
        <f t="shared" si="9"/>
        <v>GissellLinda</v>
      </c>
    </row>
    <row r="88" spans="1:11" x14ac:dyDescent="0.25">
      <c r="A88" s="54" t="s">
        <v>10</v>
      </c>
      <c r="B88" t="s">
        <v>112</v>
      </c>
      <c r="C88" t="s">
        <v>156</v>
      </c>
      <c r="D88" t="s">
        <v>647</v>
      </c>
      <c r="E88" t="s">
        <v>121</v>
      </c>
      <c r="F88" s="96" t="s">
        <v>650</v>
      </c>
      <c r="G88" s="59" t="str">
        <f t="shared" si="5"/>
        <v>Henkel</v>
      </c>
      <c r="H88" s="58" t="str">
        <f t="shared" si="6"/>
        <v>Linda</v>
      </c>
      <c r="I88" s="58" t="str">
        <f t="shared" si="7"/>
        <v>H</v>
      </c>
      <c r="J88" s="58" t="str">
        <f t="shared" si="8"/>
        <v>H-L</v>
      </c>
      <c r="K88" s="58" t="str">
        <f t="shared" si="9"/>
        <v>HenkelLinda</v>
      </c>
    </row>
    <row r="89" spans="1:11" x14ac:dyDescent="0.25">
      <c r="A89" s="54" t="s">
        <v>10</v>
      </c>
      <c r="B89" t="s">
        <v>111</v>
      </c>
      <c r="C89" t="s">
        <v>156</v>
      </c>
      <c r="D89" t="s">
        <v>647</v>
      </c>
      <c r="E89" t="s">
        <v>121</v>
      </c>
      <c r="F89" s="96" t="s">
        <v>650</v>
      </c>
      <c r="G89" s="59" t="str">
        <f t="shared" si="5"/>
        <v>Henkel</v>
      </c>
      <c r="H89" s="58" t="str">
        <f t="shared" si="6"/>
        <v>Linda</v>
      </c>
      <c r="I89" s="58" t="str">
        <f t="shared" si="7"/>
        <v>H</v>
      </c>
      <c r="J89" s="58" t="str">
        <f t="shared" si="8"/>
        <v>H-L</v>
      </c>
      <c r="K89" s="58" t="str">
        <f t="shared" si="9"/>
        <v>HenkelLinda</v>
      </c>
    </row>
    <row r="90" spans="1:11" x14ac:dyDescent="0.25">
      <c r="A90" s="54" t="s">
        <v>10</v>
      </c>
      <c r="B90" t="s">
        <v>114</v>
      </c>
      <c r="C90" t="s">
        <v>156</v>
      </c>
      <c r="D90" t="s">
        <v>647</v>
      </c>
      <c r="E90" t="s">
        <v>121</v>
      </c>
      <c r="F90" s="96" t="s">
        <v>650</v>
      </c>
      <c r="G90" s="59" t="str">
        <f t="shared" si="5"/>
        <v>Henkel</v>
      </c>
      <c r="H90" s="58" t="str">
        <f t="shared" si="6"/>
        <v>Linda</v>
      </c>
      <c r="I90" s="58" t="str">
        <f t="shared" si="7"/>
        <v>H</v>
      </c>
      <c r="J90" s="58" t="str">
        <f t="shared" si="8"/>
        <v>H-L</v>
      </c>
      <c r="K90" s="58" t="str">
        <f t="shared" si="9"/>
        <v>HenkelLinda</v>
      </c>
    </row>
    <row r="91" spans="1:11" x14ac:dyDescent="0.25">
      <c r="A91" s="54" t="s">
        <v>80</v>
      </c>
      <c r="B91" t="s">
        <v>112</v>
      </c>
      <c r="C91" t="s">
        <v>132</v>
      </c>
      <c r="E91" t="s">
        <v>122</v>
      </c>
      <c r="F91" s="96" t="s">
        <v>650</v>
      </c>
      <c r="G91" s="59" t="str">
        <f t="shared" si="5"/>
        <v>Sweeney</v>
      </c>
      <c r="H91" s="58" t="str">
        <f t="shared" si="6"/>
        <v>Linda</v>
      </c>
      <c r="I91" s="58" t="str">
        <f t="shared" si="7"/>
        <v>S</v>
      </c>
      <c r="J91" s="58" t="str">
        <f t="shared" si="8"/>
        <v>S-Z</v>
      </c>
      <c r="K91" s="58" t="str">
        <f t="shared" si="9"/>
        <v>SweeneyLinda</v>
      </c>
    </row>
    <row r="92" spans="1:11" x14ac:dyDescent="0.25">
      <c r="A92" s="54" t="s">
        <v>13</v>
      </c>
      <c r="B92" t="s">
        <v>113</v>
      </c>
      <c r="C92" t="s">
        <v>132</v>
      </c>
      <c r="E92" t="s">
        <v>122</v>
      </c>
      <c r="F92" s="96" t="s">
        <v>650</v>
      </c>
      <c r="G92" s="59" t="str">
        <f t="shared" si="5"/>
        <v>Sweeney</v>
      </c>
      <c r="H92" s="58" t="str">
        <f t="shared" si="6"/>
        <v>Linda</v>
      </c>
      <c r="I92" s="58" t="str">
        <f t="shared" si="7"/>
        <v>S</v>
      </c>
      <c r="J92" s="58" t="str">
        <f t="shared" si="8"/>
        <v>S-Z</v>
      </c>
      <c r="K92" s="58" t="str">
        <f t="shared" si="9"/>
        <v>SweeneyLinda</v>
      </c>
    </row>
    <row r="93" spans="1:11" x14ac:dyDescent="0.25">
      <c r="A93" s="54" t="s">
        <v>73</v>
      </c>
      <c r="B93" t="s">
        <v>124</v>
      </c>
      <c r="C93" t="s">
        <v>197</v>
      </c>
      <c r="E93" t="s">
        <v>212</v>
      </c>
      <c r="F93" s="96" t="s">
        <v>650</v>
      </c>
      <c r="G93" s="59" t="str">
        <f t="shared" si="5"/>
        <v>Wernicki</v>
      </c>
      <c r="H93" s="58" t="str">
        <f t="shared" si="6"/>
        <v>Lori</v>
      </c>
      <c r="I93" s="58" t="str">
        <f t="shared" si="7"/>
        <v>W</v>
      </c>
      <c r="J93" s="58" t="str">
        <f t="shared" si="8"/>
        <v>S-Z</v>
      </c>
      <c r="K93" s="58" t="str">
        <f t="shared" si="9"/>
        <v>WernickiLori</v>
      </c>
    </row>
    <row r="94" spans="1:11" x14ac:dyDescent="0.25">
      <c r="A94" s="54" t="s">
        <v>256</v>
      </c>
      <c r="B94" t="s">
        <v>110</v>
      </c>
      <c r="C94" t="s">
        <v>161</v>
      </c>
      <c r="D94" t="s">
        <v>581</v>
      </c>
      <c r="E94" t="s">
        <v>118</v>
      </c>
      <c r="F94" s="96" t="s">
        <v>650</v>
      </c>
      <c r="G94" s="59" t="str">
        <f t="shared" si="5"/>
        <v>Baumgardt</v>
      </c>
      <c r="H94" s="58" t="str">
        <f t="shared" si="6"/>
        <v>Maddie</v>
      </c>
      <c r="I94" s="58" t="str">
        <f t="shared" si="7"/>
        <v>B</v>
      </c>
      <c r="J94" s="58" t="str">
        <f t="shared" si="8"/>
        <v>A-D</v>
      </c>
      <c r="K94" s="58" t="str">
        <f t="shared" si="9"/>
        <v>BaumgardtMaddie</v>
      </c>
    </row>
    <row r="95" spans="1:11" x14ac:dyDescent="0.25">
      <c r="A95" s="54" t="s">
        <v>10</v>
      </c>
      <c r="B95" t="s">
        <v>112</v>
      </c>
      <c r="C95" t="s">
        <v>161</v>
      </c>
      <c r="D95" t="s">
        <v>581</v>
      </c>
      <c r="E95" t="s">
        <v>118</v>
      </c>
      <c r="F95" s="96" t="s">
        <v>650</v>
      </c>
      <c r="G95" s="59" t="str">
        <f t="shared" si="5"/>
        <v>Baumgardt</v>
      </c>
      <c r="H95" s="58" t="str">
        <f t="shared" si="6"/>
        <v>Maddie</v>
      </c>
      <c r="I95" s="58" t="str">
        <f t="shared" si="7"/>
        <v>B</v>
      </c>
      <c r="J95" s="58" t="str">
        <f t="shared" si="8"/>
        <v>A-D</v>
      </c>
      <c r="K95" s="58" t="str">
        <f t="shared" si="9"/>
        <v>BaumgardtMaddie</v>
      </c>
    </row>
    <row r="96" spans="1:11" x14ac:dyDescent="0.25">
      <c r="A96" s="54" t="s">
        <v>10</v>
      </c>
      <c r="B96" t="s">
        <v>113</v>
      </c>
      <c r="C96" t="s">
        <v>161</v>
      </c>
      <c r="D96" t="s">
        <v>581</v>
      </c>
      <c r="E96" t="s">
        <v>118</v>
      </c>
      <c r="F96" s="96" t="s">
        <v>650</v>
      </c>
      <c r="G96" s="59" t="str">
        <f t="shared" si="5"/>
        <v>Baumgardt</v>
      </c>
      <c r="H96" s="58" t="str">
        <f t="shared" si="6"/>
        <v>Maddie</v>
      </c>
      <c r="I96" s="58" t="str">
        <f t="shared" si="7"/>
        <v>B</v>
      </c>
      <c r="J96" s="58" t="str">
        <f t="shared" si="8"/>
        <v>A-D</v>
      </c>
      <c r="K96" s="58" t="str">
        <f t="shared" si="9"/>
        <v>BaumgardtMaddie</v>
      </c>
    </row>
    <row r="97" spans="1:11" x14ac:dyDescent="0.25">
      <c r="A97" s="54" t="s">
        <v>11</v>
      </c>
      <c r="B97" t="s">
        <v>111</v>
      </c>
      <c r="C97" t="s">
        <v>223</v>
      </c>
      <c r="E97" t="s">
        <v>120</v>
      </c>
      <c r="F97" s="96" t="s">
        <v>650</v>
      </c>
      <c r="G97" s="59" t="str">
        <f t="shared" si="5"/>
        <v>Pratt</v>
      </c>
      <c r="H97" s="58" t="str">
        <f t="shared" si="6"/>
        <v>Maray</v>
      </c>
      <c r="I97" s="58" t="str">
        <f t="shared" si="7"/>
        <v>P</v>
      </c>
      <c r="J97" s="58" t="str">
        <f t="shared" si="8"/>
        <v>M-R</v>
      </c>
      <c r="K97" s="58" t="str">
        <f t="shared" si="9"/>
        <v>PrattMaray</v>
      </c>
    </row>
    <row r="98" spans="1:11" x14ac:dyDescent="0.25">
      <c r="A98" s="54" t="s">
        <v>80</v>
      </c>
      <c r="B98" s="54" t="s">
        <v>124</v>
      </c>
      <c r="C98" t="s">
        <v>638</v>
      </c>
      <c r="D98" t="s">
        <v>647</v>
      </c>
      <c r="E98" t="s">
        <v>122</v>
      </c>
      <c r="F98" s="96" t="s">
        <v>650</v>
      </c>
      <c r="G98" s="59" t="str">
        <f t="shared" si="5"/>
        <v>Henkel</v>
      </c>
      <c r="H98" s="58" t="str">
        <f t="shared" si="6"/>
        <v>Marc</v>
      </c>
      <c r="I98" s="58" t="str">
        <f t="shared" si="7"/>
        <v>H</v>
      </c>
      <c r="J98" s="79" t="str">
        <f t="shared" si="8"/>
        <v>H-L</v>
      </c>
      <c r="K98" s="58" t="str">
        <f t="shared" si="9"/>
        <v>HenkelMarc</v>
      </c>
    </row>
    <row r="99" spans="1:11" x14ac:dyDescent="0.25">
      <c r="A99" s="54" t="s">
        <v>124</v>
      </c>
      <c r="B99" t="s">
        <v>124</v>
      </c>
      <c r="C99" t="s">
        <v>245</v>
      </c>
      <c r="D99" t="s">
        <v>647</v>
      </c>
      <c r="E99" t="s">
        <v>122</v>
      </c>
      <c r="F99" s="96" t="s">
        <v>650</v>
      </c>
      <c r="G99" s="59" t="str">
        <f t="shared" si="5"/>
        <v>Henkel</v>
      </c>
      <c r="H99" s="58" t="str">
        <f t="shared" si="6"/>
        <v>Marc</v>
      </c>
      <c r="I99" s="58" t="str">
        <f t="shared" si="7"/>
        <v>H</v>
      </c>
      <c r="J99" s="58" t="str">
        <f t="shared" si="8"/>
        <v>H-L</v>
      </c>
      <c r="K99" s="58" t="str">
        <f t="shared" si="9"/>
        <v>HenkelMarc</v>
      </c>
    </row>
    <row r="100" spans="1:11" x14ac:dyDescent="0.25">
      <c r="A100" s="54" t="s">
        <v>256</v>
      </c>
      <c r="B100" t="s">
        <v>124</v>
      </c>
      <c r="C100" t="s">
        <v>630</v>
      </c>
      <c r="D100" t="s">
        <v>571</v>
      </c>
      <c r="E100" t="s">
        <v>121</v>
      </c>
      <c r="F100" s="96" t="s">
        <v>650</v>
      </c>
      <c r="G100" s="59" t="str">
        <f t="shared" si="5"/>
        <v>Campbell</v>
      </c>
      <c r="H100" s="58" t="str">
        <f t="shared" si="6"/>
        <v>Marv</v>
      </c>
      <c r="I100" s="58" t="str">
        <f t="shared" si="7"/>
        <v>C</v>
      </c>
      <c r="J100" s="58" t="str">
        <f t="shared" si="8"/>
        <v>A-D</v>
      </c>
      <c r="K100" s="58" t="str">
        <f t="shared" si="9"/>
        <v>CampbellMarv</v>
      </c>
    </row>
    <row r="101" spans="1:11" x14ac:dyDescent="0.25">
      <c r="A101" s="54" t="s">
        <v>85</v>
      </c>
      <c r="B101" t="s">
        <v>124</v>
      </c>
      <c r="C101" t="s">
        <v>630</v>
      </c>
      <c r="D101" t="s">
        <v>571</v>
      </c>
      <c r="E101" t="s">
        <v>121</v>
      </c>
      <c r="F101" s="96" t="s">
        <v>650</v>
      </c>
      <c r="G101" s="59" t="str">
        <f t="shared" si="5"/>
        <v>Campbell</v>
      </c>
      <c r="H101" s="58" t="str">
        <f t="shared" si="6"/>
        <v>Marv</v>
      </c>
      <c r="I101" s="58" t="str">
        <f t="shared" si="7"/>
        <v>C</v>
      </c>
      <c r="J101" s="58" t="str">
        <f t="shared" si="8"/>
        <v>A-D</v>
      </c>
      <c r="K101" s="58" t="str">
        <f t="shared" si="9"/>
        <v>CampbellMarv</v>
      </c>
    </row>
    <row r="102" spans="1:11" x14ac:dyDescent="0.25">
      <c r="A102" s="54" t="s">
        <v>81</v>
      </c>
      <c r="B102" t="s">
        <v>124</v>
      </c>
      <c r="C102" t="s">
        <v>630</v>
      </c>
      <c r="D102" t="s">
        <v>571</v>
      </c>
      <c r="E102" t="s">
        <v>121</v>
      </c>
      <c r="F102" s="96" t="s">
        <v>650</v>
      </c>
      <c r="G102" s="59" t="str">
        <f t="shared" si="5"/>
        <v>Campbell</v>
      </c>
      <c r="H102" s="58" t="str">
        <f t="shared" si="6"/>
        <v>Marv</v>
      </c>
      <c r="I102" s="58" t="str">
        <f t="shared" si="7"/>
        <v>C</v>
      </c>
      <c r="J102" s="58" t="str">
        <f t="shared" si="8"/>
        <v>A-D</v>
      </c>
      <c r="K102" s="58" t="str">
        <f t="shared" si="9"/>
        <v>CampbellMarv</v>
      </c>
    </row>
    <row r="103" spans="1:11" x14ac:dyDescent="0.25">
      <c r="A103" s="54" t="s">
        <v>13</v>
      </c>
      <c r="B103" t="s">
        <v>124</v>
      </c>
      <c r="C103" t="s">
        <v>630</v>
      </c>
      <c r="D103" t="s">
        <v>571</v>
      </c>
      <c r="E103" t="s">
        <v>121</v>
      </c>
      <c r="F103" s="96" t="s">
        <v>650</v>
      </c>
      <c r="G103" s="59" t="str">
        <f t="shared" si="5"/>
        <v>Campbell</v>
      </c>
      <c r="H103" s="58" t="str">
        <f t="shared" si="6"/>
        <v>Marv</v>
      </c>
      <c r="I103" s="58" t="str">
        <f t="shared" si="7"/>
        <v>C</v>
      </c>
      <c r="J103" s="58" t="str">
        <f t="shared" si="8"/>
        <v>A-D</v>
      </c>
      <c r="K103" s="58" t="str">
        <f t="shared" si="9"/>
        <v>CampbellMarv</v>
      </c>
    </row>
    <row r="104" spans="1:11" x14ac:dyDescent="0.25">
      <c r="A104" s="54" t="s">
        <v>253</v>
      </c>
      <c r="B104" t="s">
        <v>113</v>
      </c>
      <c r="C104" t="s">
        <v>148</v>
      </c>
      <c r="E104" t="s">
        <v>120</v>
      </c>
      <c r="F104" s="96" t="s">
        <v>650</v>
      </c>
      <c r="G104" s="59" t="str">
        <f t="shared" si="5"/>
        <v>Sandgren</v>
      </c>
      <c r="H104" s="58" t="str">
        <f t="shared" si="6"/>
        <v>Mary</v>
      </c>
      <c r="I104" s="58" t="str">
        <f t="shared" si="7"/>
        <v>S</v>
      </c>
      <c r="J104" s="58" t="str">
        <f t="shared" si="8"/>
        <v>S-Z</v>
      </c>
      <c r="K104" s="58" t="str">
        <f t="shared" si="9"/>
        <v>SandgrenMary</v>
      </c>
    </row>
    <row r="105" spans="1:11" x14ac:dyDescent="0.25">
      <c r="A105" s="54" t="s">
        <v>12</v>
      </c>
      <c r="B105" t="s">
        <v>110</v>
      </c>
      <c r="C105" t="s">
        <v>190</v>
      </c>
      <c r="D105" t="s">
        <v>579</v>
      </c>
      <c r="E105" t="s">
        <v>122</v>
      </c>
      <c r="F105" s="96" t="s">
        <v>650</v>
      </c>
      <c r="G105" s="59" t="str">
        <f t="shared" si="5"/>
        <v>Schinkowitch</v>
      </c>
      <c r="H105" s="58" t="str">
        <f t="shared" si="6"/>
        <v>Mary</v>
      </c>
      <c r="I105" s="58" t="str">
        <f t="shared" si="7"/>
        <v>S</v>
      </c>
      <c r="J105" s="58" t="str">
        <f t="shared" si="8"/>
        <v>S-Z</v>
      </c>
      <c r="K105" s="58" t="str">
        <f t="shared" si="9"/>
        <v>SchinkowitchMary</v>
      </c>
    </row>
    <row r="106" spans="1:11" x14ac:dyDescent="0.25">
      <c r="A106" s="54" t="s">
        <v>10</v>
      </c>
      <c r="B106" t="s">
        <v>112</v>
      </c>
      <c r="C106" t="s">
        <v>215</v>
      </c>
      <c r="E106" t="s">
        <v>118</v>
      </c>
      <c r="F106" s="96" t="s">
        <v>650</v>
      </c>
      <c r="G106" s="59" t="str">
        <f t="shared" si="5"/>
        <v>Blickle</v>
      </c>
      <c r="H106" s="58" t="str">
        <f t="shared" si="6"/>
        <v>MaryAnn</v>
      </c>
      <c r="I106" s="58" t="str">
        <f t="shared" si="7"/>
        <v>B</v>
      </c>
      <c r="J106" s="58" t="str">
        <f t="shared" si="8"/>
        <v>A-D</v>
      </c>
      <c r="K106" s="58" t="str">
        <f t="shared" si="9"/>
        <v>BlickleMaryAnn</v>
      </c>
    </row>
    <row r="107" spans="1:11" x14ac:dyDescent="0.25">
      <c r="A107" s="54" t="s">
        <v>13</v>
      </c>
      <c r="B107" t="s">
        <v>112</v>
      </c>
      <c r="C107" t="s">
        <v>267</v>
      </c>
      <c r="E107" t="s">
        <v>120</v>
      </c>
      <c r="F107" s="96" t="s">
        <v>650</v>
      </c>
      <c r="G107" s="59" t="str">
        <f t="shared" si="5"/>
        <v>Gardner</v>
      </c>
      <c r="H107" s="58" t="str">
        <f t="shared" si="6"/>
        <v>MaryEllen</v>
      </c>
      <c r="I107" s="58" t="str">
        <f t="shared" si="7"/>
        <v>G</v>
      </c>
      <c r="J107" s="58" t="str">
        <f t="shared" si="8"/>
        <v>E-G</v>
      </c>
      <c r="K107" s="58" t="str">
        <f t="shared" si="9"/>
        <v>GardnerMaryEllen</v>
      </c>
    </row>
    <row r="108" spans="1:11" x14ac:dyDescent="0.25">
      <c r="A108" s="54" t="s">
        <v>13</v>
      </c>
      <c r="B108" t="s">
        <v>113</v>
      </c>
      <c r="C108" t="s">
        <v>267</v>
      </c>
      <c r="E108" t="s">
        <v>120</v>
      </c>
      <c r="F108" s="96" t="s">
        <v>650</v>
      </c>
      <c r="G108" s="59" t="str">
        <f t="shared" si="5"/>
        <v>Gardner</v>
      </c>
      <c r="H108" s="58" t="str">
        <f t="shared" si="6"/>
        <v>MaryEllen</v>
      </c>
      <c r="I108" s="58" t="str">
        <f t="shared" si="7"/>
        <v>G</v>
      </c>
      <c r="J108" s="58" t="str">
        <f t="shared" si="8"/>
        <v>E-G</v>
      </c>
      <c r="K108" s="58" t="str">
        <f t="shared" si="9"/>
        <v>GardnerMaryEllen</v>
      </c>
    </row>
    <row r="109" spans="1:11" x14ac:dyDescent="0.25">
      <c r="A109" s="54" t="s">
        <v>80</v>
      </c>
      <c r="B109" t="s">
        <v>111</v>
      </c>
      <c r="C109" t="s">
        <v>179</v>
      </c>
      <c r="E109" t="s">
        <v>121</v>
      </c>
      <c r="F109" s="96" t="s">
        <v>650</v>
      </c>
      <c r="G109" s="59" t="str">
        <f t="shared" si="5"/>
        <v>Lube</v>
      </c>
      <c r="H109" s="58" t="str">
        <f t="shared" si="6"/>
        <v>Melvina</v>
      </c>
      <c r="I109" s="58" t="str">
        <f t="shared" si="7"/>
        <v>L</v>
      </c>
      <c r="J109" s="58" t="str">
        <f t="shared" si="8"/>
        <v>H-L</v>
      </c>
      <c r="K109" s="58" t="str">
        <f t="shared" si="9"/>
        <v>LubeMelvina</v>
      </c>
    </row>
    <row r="110" spans="1:11" x14ac:dyDescent="0.25">
      <c r="A110" s="54" t="s">
        <v>20</v>
      </c>
      <c r="B110" t="s">
        <v>110</v>
      </c>
      <c r="C110" t="s">
        <v>167</v>
      </c>
      <c r="E110" t="s">
        <v>121</v>
      </c>
      <c r="F110" s="96" t="s">
        <v>650</v>
      </c>
      <c r="G110" s="59" t="str">
        <f t="shared" si="5"/>
        <v>Wolf</v>
      </c>
      <c r="H110" s="58" t="str">
        <f t="shared" si="6"/>
        <v>Nancy</v>
      </c>
      <c r="I110" s="58" t="str">
        <f t="shared" si="7"/>
        <v>W</v>
      </c>
      <c r="J110" s="58" t="str">
        <f t="shared" si="8"/>
        <v>S-Z</v>
      </c>
      <c r="K110" s="58" t="str">
        <f t="shared" si="9"/>
        <v>WolfNancy</v>
      </c>
    </row>
    <row r="111" spans="1:11" x14ac:dyDescent="0.25">
      <c r="A111" s="54" t="s">
        <v>80</v>
      </c>
      <c r="B111" t="s">
        <v>111</v>
      </c>
      <c r="C111" t="s">
        <v>178</v>
      </c>
      <c r="E111" t="s">
        <v>120</v>
      </c>
      <c r="F111" s="96" t="s">
        <v>650</v>
      </c>
      <c r="G111" s="59" t="str">
        <f t="shared" si="5"/>
        <v>Nottleson</v>
      </c>
      <c r="H111" s="58" t="str">
        <f t="shared" si="6"/>
        <v>Neal</v>
      </c>
      <c r="I111" s="58" t="str">
        <f t="shared" si="7"/>
        <v>N</v>
      </c>
      <c r="J111" s="58" t="str">
        <f t="shared" si="8"/>
        <v>M-R</v>
      </c>
      <c r="K111" s="58" t="str">
        <f t="shared" si="9"/>
        <v>NottlesonNeal</v>
      </c>
    </row>
    <row r="112" spans="1:11" x14ac:dyDescent="0.25">
      <c r="A112" s="54" t="s">
        <v>256</v>
      </c>
      <c r="B112" t="s">
        <v>114</v>
      </c>
      <c r="C112" t="s">
        <v>133</v>
      </c>
      <c r="E112" t="s">
        <v>133</v>
      </c>
      <c r="F112" s="96" t="s">
        <v>650</v>
      </c>
      <c r="G112" s="59" t="str">
        <f t="shared" si="5"/>
        <v>NEED</v>
      </c>
      <c r="H112" s="58" t="str">
        <f t="shared" si="6"/>
        <v>NEED</v>
      </c>
      <c r="I112" s="58" t="str">
        <f t="shared" si="7"/>
        <v>NEED</v>
      </c>
      <c r="J112" s="58" t="str">
        <f t="shared" si="8"/>
        <v>NEED</v>
      </c>
      <c r="K112" s="58" t="str">
        <f t="shared" si="9"/>
        <v>NEEDNEED</v>
      </c>
    </row>
    <row r="113" spans="1:11" x14ac:dyDescent="0.25">
      <c r="A113" s="54" t="s">
        <v>256</v>
      </c>
      <c r="B113" t="s">
        <v>114</v>
      </c>
      <c r="C113" t="s">
        <v>133</v>
      </c>
      <c r="E113" t="s">
        <v>133</v>
      </c>
      <c r="F113" s="96" t="s">
        <v>650</v>
      </c>
      <c r="G113" s="59" t="str">
        <f t="shared" si="5"/>
        <v>NEED</v>
      </c>
      <c r="H113" s="58" t="str">
        <f t="shared" si="6"/>
        <v>NEED</v>
      </c>
      <c r="I113" s="58" t="str">
        <f t="shared" si="7"/>
        <v>NEED</v>
      </c>
      <c r="J113" s="58" t="str">
        <f t="shared" si="8"/>
        <v>NEED</v>
      </c>
      <c r="K113" s="58" t="str">
        <f t="shared" si="9"/>
        <v>NEEDNEED</v>
      </c>
    </row>
    <row r="114" spans="1:11" x14ac:dyDescent="0.25">
      <c r="A114" s="54" t="s">
        <v>256</v>
      </c>
      <c r="B114" t="s">
        <v>114</v>
      </c>
      <c r="C114" t="s">
        <v>133</v>
      </c>
      <c r="E114" t="s">
        <v>133</v>
      </c>
      <c r="F114" s="96" t="s">
        <v>650</v>
      </c>
      <c r="G114" s="59" t="str">
        <f t="shared" si="5"/>
        <v>NEED</v>
      </c>
      <c r="H114" s="58" t="str">
        <f t="shared" si="6"/>
        <v>NEED</v>
      </c>
      <c r="I114" s="58" t="str">
        <f t="shared" si="7"/>
        <v>NEED</v>
      </c>
      <c r="J114" s="58" t="str">
        <f t="shared" si="8"/>
        <v>NEED</v>
      </c>
      <c r="K114" s="58" t="str">
        <f t="shared" si="9"/>
        <v>NEEDNEED</v>
      </c>
    </row>
    <row r="115" spans="1:11" x14ac:dyDescent="0.25">
      <c r="A115" s="54" t="s">
        <v>85</v>
      </c>
      <c r="B115" t="s">
        <v>114</v>
      </c>
      <c r="C115" t="s">
        <v>133</v>
      </c>
      <c r="E115" t="s">
        <v>133</v>
      </c>
      <c r="F115" s="96" t="s">
        <v>650</v>
      </c>
      <c r="G115" s="59" t="str">
        <f t="shared" si="5"/>
        <v>NEED</v>
      </c>
      <c r="H115" s="58" t="str">
        <f t="shared" si="6"/>
        <v>NEED</v>
      </c>
      <c r="I115" s="58" t="str">
        <f t="shared" si="7"/>
        <v>NEED</v>
      </c>
      <c r="J115" s="58" t="str">
        <f t="shared" si="8"/>
        <v>NEED</v>
      </c>
      <c r="K115" s="58" t="str">
        <f t="shared" si="9"/>
        <v>NEEDNEED</v>
      </c>
    </row>
    <row r="116" spans="1:11" x14ac:dyDescent="0.25">
      <c r="A116" s="54" t="s">
        <v>85</v>
      </c>
      <c r="B116" t="s">
        <v>114</v>
      </c>
      <c r="C116" t="s">
        <v>133</v>
      </c>
      <c r="E116" t="s">
        <v>133</v>
      </c>
      <c r="F116" s="96" t="s">
        <v>650</v>
      </c>
      <c r="G116" s="59" t="str">
        <f t="shared" si="5"/>
        <v>NEED</v>
      </c>
      <c r="H116" s="58" t="str">
        <f t="shared" si="6"/>
        <v>NEED</v>
      </c>
      <c r="I116" s="58" t="str">
        <f t="shared" si="7"/>
        <v>NEED</v>
      </c>
      <c r="J116" s="58" t="str">
        <f t="shared" si="8"/>
        <v>NEED</v>
      </c>
      <c r="K116" s="58" t="str">
        <f t="shared" si="9"/>
        <v>NEEDNEED</v>
      </c>
    </row>
    <row r="117" spans="1:11" x14ac:dyDescent="0.25">
      <c r="A117" s="54" t="s">
        <v>81</v>
      </c>
      <c r="B117" t="s">
        <v>112</v>
      </c>
      <c r="C117" t="s">
        <v>133</v>
      </c>
      <c r="E117" t="s">
        <v>133</v>
      </c>
      <c r="F117" s="96" t="s">
        <v>650</v>
      </c>
      <c r="G117" s="59" t="str">
        <f t="shared" si="5"/>
        <v>NEED</v>
      </c>
      <c r="H117" s="58" t="str">
        <f t="shared" si="6"/>
        <v>NEED</v>
      </c>
      <c r="I117" s="58" t="str">
        <f t="shared" si="7"/>
        <v>NEED</v>
      </c>
      <c r="J117" s="58" t="str">
        <f t="shared" si="8"/>
        <v>NEED</v>
      </c>
      <c r="K117" s="58" t="str">
        <f t="shared" si="9"/>
        <v>NEEDNEED</v>
      </c>
    </row>
    <row r="118" spans="1:11" x14ac:dyDescent="0.25">
      <c r="A118" s="54" t="s">
        <v>81</v>
      </c>
      <c r="B118" t="s">
        <v>112</v>
      </c>
      <c r="C118" t="s">
        <v>133</v>
      </c>
      <c r="E118" t="s">
        <v>133</v>
      </c>
      <c r="F118" s="96" t="s">
        <v>650</v>
      </c>
      <c r="G118" s="59" t="str">
        <f t="shared" si="5"/>
        <v>NEED</v>
      </c>
      <c r="H118" s="58" t="str">
        <f t="shared" si="6"/>
        <v>NEED</v>
      </c>
      <c r="I118" s="58" t="str">
        <f t="shared" si="7"/>
        <v>NEED</v>
      </c>
      <c r="J118" s="58" t="str">
        <f t="shared" si="8"/>
        <v>NEED</v>
      </c>
      <c r="K118" s="58" t="str">
        <f t="shared" si="9"/>
        <v>NEEDNEED</v>
      </c>
    </row>
    <row r="119" spans="1:11" x14ac:dyDescent="0.25">
      <c r="A119" s="54" t="s">
        <v>81</v>
      </c>
      <c r="B119" t="s">
        <v>111</v>
      </c>
      <c r="C119" t="s">
        <v>133</v>
      </c>
      <c r="E119" t="s">
        <v>133</v>
      </c>
      <c r="F119" s="96" t="s">
        <v>650</v>
      </c>
      <c r="G119" s="59" t="str">
        <f t="shared" si="5"/>
        <v>NEED</v>
      </c>
      <c r="H119" s="58" t="str">
        <f t="shared" si="6"/>
        <v>NEED</v>
      </c>
      <c r="I119" s="58" t="str">
        <f t="shared" si="7"/>
        <v>NEED</v>
      </c>
      <c r="J119" s="58" t="str">
        <f t="shared" si="8"/>
        <v>NEED</v>
      </c>
      <c r="K119" s="58" t="str">
        <f t="shared" si="9"/>
        <v>NEEDNEED</v>
      </c>
    </row>
    <row r="120" spans="1:11" x14ac:dyDescent="0.25">
      <c r="A120" s="54" t="s">
        <v>81</v>
      </c>
      <c r="B120" t="s">
        <v>111</v>
      </c>
      <c r="C120" t="s">
        <v>133</v>
      </c>
      <c r="E120" t="s">
        <v>133</v>
      </c>
      <c r="F120" s="96" t="s">
        <v>650</v>
      </c>
      <c r="G120" s="59" t="str">
        <f t="shared" si="5"/>
        <v>NEED</v>
      </c>
      <c r="H120" s="58" t="str">
        <f t="shared" si="6"/>
        <v>NEED</v>
      </c>
      <c r="I120" s="58" t="str">
        <f t="shared" si="7"/>
        <v>NEED</v>
      </c>
      <c r="J120" s="58" t="str">
        <f t="shared" si="8"/>
        <v>NEED</v>
      </c>
      <c r="K120" s="58" t="str">
        <f t="shared" si="9"/>
        <v>NEEDNEED</v>
      </c>
    </row>
    <row r="121" spans="1:11" x14ac:dyDescent="0.25">
      <c r="A121" s="54" t="s">
        <v>81</v>
      </c>
      <c r="B121" t="s">
        <v>113</v>
      </c>
      <c r="C121" t="s">
        <v>133</v>
      </c>
      <c r="E121" t="s">
        <v>133</v>
      </c>
      <c r="F121" s="96" t="s">
        <v>650</v>
      </c>
      <c r="G121" s="59" t="str">
        <f t="shared" si="5"/>
        <v>NEED</v>
      </c>
      <c r="H121" s="58" t="str">
        <f t="shared" si="6"/>
        <v>NEED</v>
      </c>
      <c r="I121" s="58" t="str">
        <f t="shared" si="7"/>
        <v>NEED</v>
      </c>
      <c r="J121" s="58" t="str">
        <f t="shared" si="8"/>
        <v>NEED</v>
      </c>
      <c r="K121" s="58" t="str">
        <f t="shared" si="9"/>
        <v>NEEDNEED</v>
      </c>
    </row>
    <row r="122" spans="1:11" x14ac:dyDescent="0.25">
      <c r="A122" s="54" t="s">
        <v>81</v>
      </c>
      <c r="B122" t="s">
        <v>114</v>
      </c>
      <c r="C122" t="s">
        <v>133</v>
      </c>
      <c r="E122" t="s">
        <v>133</v>
      </c>
      <c r="F122" s="96" t="s">
        <v>650</v>
      </c>
      <c r="G122" s="59" t="str">
        <f t="shared" si="5"/>
        <v>NEED</v>
      </c>
      <c r="H122" s="58" t="str">
        <f t="shared" si="6"/>
        <v>NEED</v>
      </c>
      <c r="I122" s="58" t="str">
        <f t="shared" si="7"/>
        <v>NEED</v>
      </c>
      <c r="J122" s="58" t="str">
        <f t="shared" si="8"/>
        <v>NEED</v>
      </c>
      <c r="K122" s="58" t="str">
        <f t="shared" si="9"/>
        <v>NEEDNEED</v>
      </c>
    </row>
    <row r="123" spans="1:11" x14ac:dyDescent="0.25">
      <c r="A123" s="54" t="s">
        <v>81</v>
      </c>
      <c r="B123" t="s">
        <v>110</v>
      </c>
      <c r="C123" t="s">
        <v>133</v>
      </c>
      <c r="E123" t="s">
        <v>133</v>
      </c>
      <c r="F123" s="96" t="s">
        <v>650</v>
      </c>
      <c r="G123" s="59" t="str">
        <f t="shared" si="5"/>
        <v>NEED</v>
      </c>
      <c r="H123" s="58" t="str">
        <f t="shared" si="6"/>
        <v>NEED</v>
      </c>
      <c r="I123" s="58" t="str">
        <f t="shared" si="7"/>
        <v>NEED</v>
      </c>
      <c r="J123" s="58" t="str">
        <f t="shared" si="8"/>
        <v>NEED</v>
      </c>
      <c r="K123" s="58" t="str">
        <f t="shared" si="9"/>
        <v>NEEDNEED</v>
      </c>
    </row>
    <row r="124" spans="1:11" x14ac:dyDescent="0.25">
      <c r="A124" s="54" t="s">
        <v>80</v>
      </c>
      <c r="B124" t="s">
        <v>112</v>
      </c>
      <c r="C124" t="s">
        <v>133</v>
      </c>
      <c r="E124" t="s">
        <v>133</v>
      </c>
      <c r="F124" s="96" t="s">
        <v>650</v>
      </c>
      <c r="G124" s="59" t="str">
        <f t="shared" si="5"/>
        <v>NEED</v>
      </c>
      <c r="H124" s="58" t="str">
        <f t="shared" si="6"/>
        <v>NEED</v>
      </c>
      <c r="I124" s="58" t="str">
        <f t="shared" si="7"/>
        <v>NEED</v>
      </c>
      <c r="J124" s="58" t="str">
        <f t="shared" si="8"/>
        <v>NEED</v>
      </c>
      <c r="K124" s="58" t="str">
        <f t="shared" si="9"/>
        <v>NEEDNEED</v>
      </c>
    </row>
    <row r="125" spans="1:11" x14ac:dyDescent="0.25">
      <c r="A125" s="54" t="s">
        <v>80</v>
      </c>
      <c r="B125" t="s">
        <v>112</v>
      </c>
      <c r="C125" t="s">
        <v>133</v>
      </c>
      <c r="E125" t="s">
        <v>133</v>
      </c>
      <c r="F125" s="96" t="s">
        <v>650</v>
      </c>
      <c r="G125" s="59" t="str">
        <f t="shared" si="5"/>
        <v>NEED</v>
      </c>
      <c r="H125" s="58" t="str">
        <f t="shared" si="6"/>
        <v>NEED</v>
      </c>
      <c r="I125" s="58" t="str">
        <f t="shared" si="7"/>
        <v>NEED</v>
      </c>
      <c r="J125" s="58" t="str">
        <f t="shared" si="8"/>
        <v>NEED</v>
      </c>
      <c r="K125" s="58" t="str">
        <f t="shared" si="9"/>
        <v>NEEDNEED</v>
      </c>
    </row>
    <row r="126" spans="1:11" x14ac:dyDescent="0.25">
      <c r="A126" s="54" t="s">
        <v>80</v>
      </c>
      <c r="B126" t="s">
        <v>113</v>
      </c>
      <c r="C126" t="s">
        <v>133</v>
      </c>
      <c r="E126" t="s">
        <v>133</v>
      </c>
      <c r="F126" s="96" t="s">
        <v>650</v>
      </c>
      <c r="G126" s="59" t="str">
        <f t="shared" si="5"/>
        <v>NEED</v>
      </c>
      <c r="H126" s="58" t="str">
        <f t="shared" si="6"/>
        <v>NEED</v>
      </c>
      <c r="I126" s="58" t="str">
        <f t="shared" si="7"/>
        <v>NEED</v>
      </c>
      <c r="J126" s="58" t="str">
        <f t="shared" si="8"/>
        <v>NEED</v>
      </c>
      <c r="K126" s="58" t="str">
        <f t="shared" si="9"/>
        <v>NEEDNEED</v>
      </c>
    </row>
    <row r="127" spans="1:11" x14ac:dyDescent="0.25">
      <c r="A127" s="54" t="s">
        <v>80</v>
      </c>
      <c r="B127" t="s">
        <v>113</v>
      </c>
      <c r="C127" t="s">
        <v>133</v>
      </c>
      <c r="E127" t="s">
        <v>133</v>
      </c>
      <c r="F127" s="96" t="s">
        <v>650</v>
      </c>
      <c r="G127" s="59" t="str">
        <f t="shared" si="5"/>
        <v>NEED</v>
      </c>
      <c r="H127" s="58" t="str">
        <f t="shared" si="6"/>
        <v>NEED</v>
      </c>
      <c r="I127" s="58" t="str">
        <f t="shared" si="7"/>
        <v>NEED</v>
      </c>
      <c r="J127" s="58" t="str">
        <f t="shared" si="8"/>
        <v>NEED</v>
      </c>
      <c r="K127" s="58" t="str">
        <f t="shared" si="9"/>
        <v>NEEDNEED</v>
      </c>
    </row>
    <row r="128" spans="1:11" x14ac:dyDescent="0.25">
      <c r="A128" s="54" t="s">
        <v>10</v>
      </c>
      <c r="B128" t="s">
        <v>113</v>
      </c>
      <c r="C128" t="s">
        <v>133</v>
      </c>
      <c r="E128" t="s">
        <v>133</v>
      </c>
      <c r="F128" s="96" t="s">
        <v>650</v>
      </c>
      <c r="G128" s="59" t="str">
        <f t="shared" si="5"/>
        <v>NEED</v>
      </c>
      <c r="H128" s="58" t="str">
        <f t="shared" si="6"/>
        <v>NEED</v>
      </c>
      <c r="I128" s="58" t="str">
        <f t="shared" si="7"/>
        <v>NEED</v>
      </c>
      <c r="J128" s="58" t="str">
        <f t="shared" si="8"/>
        <v>NEED</v>
      </c>
      <c r="K128" s="58" t="str">
        <f t="shared" si="9"/>
        <v>NEEDNEED</v>
      </c>
    </row>
    <row r="129" spans="1:11" x14ac:dyDescent="0.25">
      <c r="A129" s="54" t="s">
        <v>10</v>
      </c>
      <c r="B129" t="s">
        <v>113</v>
      </c>
      <c r="C129" t="s">
        <v>133</v>
      </c>
      <c r="E129" t="s">
        <v>133</v>
      </c>
      <c r="F129" s="96" t="s">
        <v>650</v>
      </c>
      <c r="G129" s="59" t="str">
        <f t="shared" si="5"/>
        <v>NEED</v>
      </c>
      <c r="H129" s="58" t="str">
        <f t="shared" si="6"/>
        <v>NEED</v>
      </c>
      <c r="I129" s="58" t="str">
        <f t="shared" si="7"/>
        <v>NEED</v>
      </c>
      <c r="J129" s="58" t="str">
        <f t="shared" si="8"/>
        <v>NEED</v>
      </c>
      <c r="K129" s="58" t="str">
        <f t="shared" si="9"/>
        <v>NEEDNEED</v>
      </c>
    </row>
    <row r="130" spans="1:11" x14ac:dyDescent="0.25">
      <c r="A130" s="54" t="s">
        <v>10</v>
      </c>
      <c r="B130" t="s">
        <v>114</v>
      </c>
      <c r="C130" t="s">
        <v>133</v>
      </c>
      <c r="E130" t="s">
        <v>133</v>
      </c>
      <c r="F130" s="96" t="s">
        <v>650</v>
      </c>
      <c r="G130" s="59" t="str">
        <f t="shared" si="5"/>
        <v>NEED</v>
      </c>
      <c r="H130" s="58" t="str">
        <f t="shared" si="6"/>
        <v>NEED</v>
      </c>
      <c r="I130" s="58" t="str">
        <f t="shared" si="7"/>
        <v>NEED</v>
      </c>
      <c r="J130" s="58" t="str">
        <f t="shared" si="8"/>
        <v>NEED</v>
      </c>
      <c r="K130" s="58" t="str">
        <f t="shared" si="9"/>
        <v>NEEDNEED</v>
      </c>
    </row>
    <row r="131" spans="1:11" x14ac:dyDescent="0.25">
      <c r="A131" s="54" t="s">
        <v>10</v>
      </c>
      <c r="B131" t="s">
        <v>114</v>
      </c>
      <c r="C131" t="s">
        <v>133</v>
      </c>
      <c r="E131" t="s">
        <v>133</v>
      </c>
      <c r="F131" s="96" t="s">
        <v>650</v>
      </c>
      <c r="G131" s="59" t="str">
        <f t="shared" ref="G131:G194" si="10">IF(C131="NEED","NEED",IF(ISERR(FIND("-",C131)),RIGHT(C131,LEN(C131)-FIND(" ",C131)),MID(C131,FIND(" ",C131)+1,FIND("-",C131)-FIND(" ",C131)-2)))</f>
        <v>NEED</v>
      </c>
      <c r="H131" s="58" t="str">
        <f t="shared" ref="H131:H194" si="11">IF(C131="NEED","NEED",LEFT(C131,FIND(" ",C131)-1))</f>
        <v>NEED</v>
      </c>
      <c r="I131" s="58" t="str">
        <f t="shared" ref="I131:I194" si="12">IF(C131="NEED","NEED",LEFT(G131,1))</f>
        <v>NEED</v>
      </c>
      <c r="J131" s="58" t="str">
        <f t="shared" ref="J131:J194" si="13">IF(C131="NEED","NEED",IF(I131&lt;"E","A-D",IF(I131&lt;"H","E-G",IF(I131&lt;"M","H-L",IF(I131&lt;"S","M-R","S-Z")))))</f>
        <v>NEED</v>
      </c>
      <c r="K131" s="58" t="str">
        <f t="shared" ref="K131:K194" si="14">G131&amp;H131</f>
        <v>NEEDNEED</v>
      </c>
    </row>
    <row r="132" spans="1:11" x14ac:dyDescent="0.25">
      <c r="A132" s="54" t="s">
        <v>10</v>
      </c>
      <c r="B132" t="s">
        <v>114</v>
      </c>
      <c r="C132" t="s">
        <v>133</v>
      </c>
      <c r="E132" t="s">
        <v>133</v>
      </c>
      <c r="F132" s="96" t="s">
        <v>650</v>
      </c>
      <c r="G132" s="59" t="str">
        <f t="shared" si="10"/>
        <v>NEED</v>
      </c>
      <c r="H132" s="58" t="str">
        <f t="shared" si="11"/>
        <v>NEED</v>
      </c>
      <c r="I132" s="58" t="str">
        <f t="shared" si="12"/>
        <v>NEED</v>
      </c>
      <c r="J132" s="58" t="str">
        <f t="shared" si="13"/>
        <v>NEED</v>
      </c>
      <c r="K132" s="58" t="str">
        <f t="shared" si="14"/>
        <v>NEEDNEED</v>
      </c>
    </row>
    <row r="133" spans="1:11" x14ac:dyDescent="0.25">
      <c r="A133" s="54" t="s">
        <v>10</v>
      </c>
      <c r="B133" t="s">
        <v>114</v>
      </c>
      <c r="C133" t="s">
        <v>133</v>
      </c>
      <c r="E133" t="s">
        <v>133</v>
      </c>
      <c r="F133" s="96" t="s">
        <v>650</v>
      </c>
      <c r="G133" s="59" t="str">
        <f t="shared" si="10"/>
        <v>NEED</v>
      </c>
      <c r="H133" s="58" t="str">
        <f t="shared" si="11"/>
        <v>NEED</v>
      </c>
      <c r="I133" s="58" t="str">
        <f t="shared" si="12"/>
        <v>NEED</v>
      </c>
      <c r="J133" s="58" t="str">
        <f t="shared" si="13"/>
        <v>NEED</v>
      </c>
      <c r="K133" s="58" t="str">
        <f t="shared" si="14"/>
        <v>NEEDNEED</v>
      </c>
    </row>
    <row r="134" spans="1:11" x14ac:dyDescent="0.25">
      <c r="A134" s="54" t="s">
        <v>10</v>
      </c>
      <c r="B134" t="s">
        <v>114</v>
      </c>
      <c r="C134" t="s">
        <v>133</v>
      </c>
      <c r="E134" t="s">
        <v>133</v>
      </c>
      <c r="F134" s="96" t="s">
        <v>650</v>
      </c>
      <c r="G134" s="59" t="str">
        <f t="shared" si="10"/>
        <v>NEED</v>
      </c>
      <c r="H134" s="58" t="str">
        <f t="shared" si="11"/>
        <v>NEED</v>
      </c>
      <c r="I134" s="58" t="str">
        <f t="shared" si="12"/>
        <v>NEED</v>
      </c>
      <c r="J134" s="58" t="str">
        <f t="shared" si="13"/>
        <v>NEED</v>
      </c>
      <c r="K134" s="58" t="str">
        <f t="shared" si="14"/>
        <v>NEEDNEED</v>
      </c>
    </row>
    <row r="135" spans="1:11" x14ac:dyDescent="0.25">
      <c r="A135" s="54" t="s">
        <v>10</v>
      </c>
      <c r="B135" t="s">
        <v>110</v>
      </c>
      <c r="C135" t="s">
        <v>133</v>
      </c>
      <c r="E135" t="s">
        <v>133</v>
      </c>
      <c r="F135" s="96" t="s">
        <v>650</v>
      </c>
      <c r="G135" s="59" t="str">
        <f t="shared" si="10"/>
        <v>NEED</v>
      </c>
      <c r="H135" s="58" t="str">
        <f t="shared" si="11"/>
        <v>NEED</v>
      </c>
      <c r="I135" s="58" t="str">
        <f t="shared" si="12"/>
        <v>NEED</v>
      </c>
      <c r="J135" s="58" t="str">
        <f t="shared" si="13"/>
        <v>NEED</v>
      </c>
      <c r="K135" s="58" t="str">
        <f t="shared" si="14"/>
        <v>NEEDNEED</v>
      </c>
    </row>
    <row r="136" spans="1:11" x14ac:dyDescent="0.25">
      <c r="A136" s="54" t="s">
        <v>20</v>
      </c>
      <c r="B136" t="s">
        <v>114</v>
      </c>
      <c r="C136" t="s">
        <v>133</v>
      </c>
      <c r="E136" t="s">
        <v>133</v>
      </c>
      <c r="F136" s="96" t="s">
        <v>650</v>
      </c>
      <c r="G136" s="59" t="str">
        <f t="shared" si="10"/>
        <v>NEED</v>
      </c>
      <c r="H136" s="58" t="str">
        <f t="shared" si="11"/>
        <v>NEED</v>
      </c>
      <c r="I136" s="58" t="str">
        <f t="shared" si="12"/>
        <v>NEED</v>
      </c>
      <c r="J136" s="58" t="str">
        <f t="shared" si="13"/>
        <v>NEED</v>
      </c>
      <c r="K136" s="58" t="str">
        <f t="shared" si="14"/>
        <v>NEEDNEED</v>
      </c>
    </row>
    <row r="137" spans="1:11" x14ac:dyDescent="0.25">
      <c r="A137" s="54" t="s">
        <v>242</v>
      </c>
      <c r="B137" t="s">
        <v>112</v>
      </c>
      <c r="C137" t="s">
        <v>133</v>
      </c>
      <c r="E137" t="s">
        <v>133</v>
      </c>
      <c r="F137" s="96" t="s">
        <v>650</v>
      </c>
      <c r="G137" s="59" t="str">
        <f t="shared" si="10"/>
        <v>NEED</v>
      </c>
      <c r="H137" s="58" t="str">
        <f t="shared" si="11"/>
        <v>NEED</v>
      </c>
      <c r="I137" s="58" t="str">
        <f t="shared" si="12"/>
        <v>NEED</v>
      </c>
      <c r="J137" s="58" t="str">
        <f t="shared" si="13"/>
        <v>NEED</v>
      </c>
      <c r="K137" s="58" t="str">
        <f t="shared" si="14"/>
        <v>NEEDNEED</v>
      </c>
    </row>
    <row r="138" spans="1:11" x14ac:dyDescent="0.25">
      <c r="A138" s="54" t="s">
        <v>242</v>
      </c>
      <c r="B138" t="s">
        <v>111</v>
      </c>
      <c r="C138" t="s">
        <v>133</v>
      </c>
      <c r="E138" t="s">
        <v>133</v>
      </c>
      <c r="F138" s="96" t="s">
        <v>650</v>
      </c>
      <c r="G138" s="59" t="str">
        <f t="shared" si="10"/>
        <v>NEED</v>
      </c>
      <c r="H138" s="58" t="str">
        <f t="shared" si="11"/>
        <v>NEED</v>
      </c>
      <c r="I138" s="58" t="str">
        <f t="shared" si="12"/>
        <v>NEED</v>
      </c>
      <c r="J138" s="58" t="str">
        <f t="shared" si="13"/>
        <v>NEED</v>
      </c>
      <c r="K138" s="58" t="str">
        <f t="shared" si="14"/>
        <v>NEEDNEED</v>
      </c>
    </row>
    <row r="139" spans="1:11" x14ac:dyDescent="0.25">
      <c r="A139" s="54" t="s">
        <v>242</v>
      </c>
      <c r="B139" t="s">
        <v>113</v>
      </c>
      <c r="C139" t="s">
        <v>133</v>
      </c>
      <c r="E139" t="s">
        <v>133</v>
      </c>
      <c r="F139" s="96" t="s">
        <v>650</v>
      </c>
      <c r="G139" s="59" t="str">
        <f t="shared" si="10"/>
        <v>NEED</v>
      </c>
      <c r="H139" s="58" t="str">
        <f t="shared" si="11"/>
        <v>NEED</v>
      </c>
      <c r="I139" s="58" t="str">
        <f t="shared" si="12"/>
        <v>NEED</v>
      </c>
      <c r="J139" s="58" t="str">
        <f t="shared" si="13"/>
        <v>NEED</v>
      </c>
      <c r="K139" s="58" t="str">
        <f t="shared" si="14"/>
        <v>NEEDNEED</v>
      </c>
    </row>
    <row r="140" spans="1:11" x14ac:dyDescent="0.25">
      <c r="A140" s="54" t="s">
        <v>242</v>
      </c>
      <c r="B140" t="s">
        <v>114</v>
      </c>
      <c r="C140" t="s">
        <v>133</v>
      </c>
      <c r="E140" t="s">
        <v>133</v>
      </c>
      <c r="F140" s="96" t="s">
        <v>650</v>
      </c>
      <c r="G140" s="59" t="str">
        <f t="shared" si="10"/>
        <v>NEED</v>
      </c>
      <c r="H140" s="58" t="str">
        <f t="shared" si="11"/>
        <v>NEED</v>
      </c>
      <c r="I140" s="58" t="str">
        <f t="shared" si="12"/>
        <v>NEED</v>
      </c>
      <c r="J140" s="58" t="str">
        <f t="shared" si="13"/>
        <v>NEED</v>
      </c>
      <c r="K140" s="58" t="str">
        <f t="shared" si="14"/>
        <v>NEEDNEED</v>
      </c>
    </row>
    <row r="141" spans="1:11" x14ac:dyDescent="0.25">
      <c r="A141" s="54" t="s">
        <v>87</v>
      </c>
      <c r="B141" t="s">
        <v>111</v>
      </c>
      <c r="C141" t="s">
        <v>133</v>
      </c>
      <c r="E141" t="s">
        <v>133</v>
      </c>
      <c r="F141" s="96" t="s">
        <v>650</v>
      </c>
      <c r="G141" s="59" t="str">
        <f t="shared" si="10"/>
        <v>NEED</v>
      </c>
      <c r="H141" s="58" t="str">
        <f t="shared" si="11"/>
        <v>NEED</v>
      </c>
      <c r="I141" s="58" t="str">
        <f t="shared" si="12"/>
        <v>NEED</v>
      </c>
      <c r="J141" s="58" t="str">
        <f t="shared" si="13"/>
        <v>NEED</v>
      </c>
      <c r="K141" s="58" t="str">
        <f t="shared" si="14"/>
        <v>NEEDNEED</v>
      </c>
    </row>
    <row r="142" spans="1:11" x14ac:dyDescent="0.25">
      <c r="A142" s="54" t="s">
        <v>87</v>
      </c>
      <c r="B142" t="s">
        <v>110</v>
      </c>
      <c r="C142" t="s">
        <v>133</v>
      </c>
      <c r="E142" t="s">
        <v>133</v>
      </c>
      <c r="F142" s="96" t="s">
        <v>650</v>
      </c>
      <c r="G142" s="59" t="str">
        <f t="shared" si="10"/>
        <v>NEED</v>
      </c>
      <c r="H142" s="58" t="str">
        <f t="shared" si="11"/>
        <v>NEED</v>
      </c>
      <c r="I142" s="58" t="str">
        <f t="shared" si="12"/>
        <v>NEED</v>
      </c>
      <c r="J142" s="58" t="str">
        <f t="shared" si="13"/>
        <v>NEED</v>
      </c>
      <c r="K142" s="58" t="str">
        <f t="shared" si="14"/>
        <v>NEEDNEED</v>
      </c>
    </row>
    <row r="143" spans="1:11" x14ac:dyDescent="0.25">
      <c r="A143" s="54" t="s">
        <v>253</v>
      </c>
      <c r="B143" t="s">
        <v>114</v>
      </c>
      <c r="C143" t="s">
        <v>133</v>
      </c>
      <c r="E143" t="s">
        <v>133</v>
      </c>
      <c r="F143" s="96" t="s">
        <v>650</v>
      </c>
      <c r="G143" s="59" t="str">
        <f t="shared" si="10"/>
        <v>NEED</v>
      </c>
      <c r="H143" s="58" t="str">
        <f t="shared" si="11"/>
        <v>NEED</v>
      </c>
      <c r="I143" s="58" t="str">
        <f t="shared" si="12"/>
        <v>NEED</v>
      </c>
      <c r="J143" s="58" t="str">
        <f t="shared" si="13"/>
        <v>NEED</v>
      </c>
      <c r="K143" s="58" t="str">
        <f t="shared" si="14"/>
        <v>NEEDNEED</v>
      </c>
    </row>
    <row r="144" spans="1:11" x14ac:dyDescent="0.25">
      <c r="A144" s="54" t="s">
        <v>12</v>
      </c>
      <c r="B144" t="s">
        <v>114</v>
      </c>
      <c r="C144" t="s">
        <v>133</v>
      </c>
      <c r="E144" t="s">
        <v>133</v>
      </c>
      <c r="F144" s="96" t="s">
        <v>650</v>
      </c>
      <c r="G144" s="59" t="str">
        <f t="shared" si="10"/>
        <v>NEED</v>
      </c>
      <c r="H144" s="58" t="str">
        <f t="shared" si="11"/>
        <v>NEED</v>
      </c>
      <c r="I144" s="58" t="str">
        <f t="shared" si="12"/>
        <v>NEED</v>
      </c>
      <c r="J144" s="58" t="str">
        <f t="shared" si="13"/>
        <v>NEED</v>
      </c>
      <c r="K144" s="58" t="str">
        <f t="shared" si="14"/>
        <v>NEEDNEED</v>
      </c>
    </row>
    <row r="145" spans="1:11" x14ac:dyDescent="0.25">
      <c r="A145" s="54" t="s">
        <v>12</v>
      </c>
      <c r="B145" t="s">
        <v>114</v>
      </c>
      <c r="C145" t="s">
        <v>133</v>
      </c>
      <c r="E145" t="s">
        <v>133</v>
      </c>
      <c r="F145" s="96" t="s">
        <v>650</v>
      </c>
      <c r="G145" s="59" t="str">
        <f t="shared" si="10"/>
        <v>NEED</v>
      </c>
      <c r="H145" s="58" t="str">
        <f t="shared" si="11"/>
        <v>NEED</v>
      </c>
      <c r="I145" s="58" t="str">
        <f t="shared" si="12"/>
        <v>NEED</v>
      </c>
      <c r="J145" s="58" t="str">
        <f t="shared" si="13"/>
        <v>NEED</v>
      </c>
      <c r="K145" s="58" t="str">
        <f t="shared" si="14"/>
        <v>NEEDNEED</v>
      </c>
    </row>
    <row r="146" spans="1:11" x14ac:dyDescent="0.25">
      <c r="A146" s="54" t="s">
        <v>12</v>
      </c>
      <c r="B146" t="s">
        <v>110</v>
      </c>
      <c r="C146" t="s">
        <v>133</v>
      </c>
      <c r="E146" t="s">
        <v>133</v>
      </c>
      <c r="F146" s="96" t="s">
        <v>650</v>
      </c>
      <c r="G146" s="59" t="str">
        <f t="shared" si="10"/>
        <v>NEED</v>
      </c>
      <c r="H146" s="58" t="str">
        <f t="shared" si="11"/>
        <v>NEED</v>
      </c>
      <c r="I146" s="58" t="str">
        <f t="shared" si="12"/>
        <v>NEED</v>
      </c>
      <c r="J146" s="58" t="str">
        <f t="shared" si="13"/>
        <v>NEED</v>
      </c>
      <c r="K146" s="58" t="str">
        <f t="shared" si="14"/>
        <v>NEEDNEED</v>
      </c>
    </row>
    <row r="147" spans="1:11" x14ac:dyDescent="0.25">
      <c r="A147" s="54" t="s">
        <v>108</v>
      </c>
      <c r="B147" t="s">
        <v>112</v>
      </c>
      <c r="C147" t="s">
        <v>133</v>
      </c>
      <c r="E147" t="s">
        <v>133</v>
      </c>
      <c r="F147" s="96" t="s">
        <v>650</v>
      </c>
      <c r="G147" s="59" t="str">
        <f t="shared" si="10"/>
        <v>NEED</v>
      </c>
      <c r="H147" s="58" t="str">
        <f t="shared" si="11"/>
        <v>NEED</v>
      </c>
      <c r="I147" s="58" t="str">
        <f t="shared" si="12"/>
        <v>NEED</v>
      </c>
      <c r="J147" s="58" t="str">
        <f t="shared" si="13"/>
        <v>NEED</v>
      </c>
      <c r="K147" s="58" t="str">
        <f t="shared" si="14"/>
        <v>NEEDNEED</v>
      </c>
    </row>
    <row r="148" spans="1:11" x14ac:dyDescent="0.25">
      <c r="A148" s="54" t="s">
        <v>108</v>
      </c>
      <c r="B148" t="s">
        <v>112</v>
      </c>
      <c r="C148" t="s">
        <v>133</v>
      </c>
      <c r="E148" t="s">
        <v>133</v>
      </c>
      <c r="F148" s="96" t="s">
        <v>650</v>
      </c>
      <c r="G148" s="59" t="str">
        <f t="shared" si="10"/>
        <v>NEED</v>
      </c>
      <c r="H148" s="58" t="str">
        <f t="shared" si="11"/>
        <v>NEED</v>
      </c>
      <c r="I148" s="58" t="str">
        <f t="shared" si="12"/>
        <v>NEED</v>
      </c>
      <c r="J148" s="58" t="str">
        <f t="shared" si="13"/>
        <v>NEED</v>
      </c>
      <c r="K148" s="58" t="str">
        <f t="shared" si="14"/>
        <v>NEEDNEED</v>
      </c>
    </row>
    <row r="149" spans="1:11" x14ac:dyDescent="0.25">
      <c r="A149" s="54" t="s">
        <v>108</v>
      </c>
      <c r="B149" t="s">
        <v>112</v>
      </c>
      <c r="C149" t="s">
        <v>133</v>
      </c>
      <c r="E149" t="s">
        <v>133</v>
      </c>
      <c r="F149" s="96" t="s">
        <v>650</v>
      </c>
      <c r="G149" s="59" t="str">
        <f t="shared" si="10"/>
        <v>NEED</v>
      </c>
      <c r="H149" s="58" t="str">
        <f t="shared" si="11"/>
        <v>NEED</v>
      </c>
      <c r="I149" s="58" t="str">
        <f t="shared" si="12"/>
        <v>NEED</v>
      </c>
      <c r="J149" s="58" t="str">
        <f t="shared" si="13"/>
        <v>NEED</v>
      </c>
      <c r="K149" s="58" t="str">
        <f t="shared" si="14"/>
        <v>NEEDNEED</v>
      </c>
    </row>
    <row r="150" spans="1:11" x14ac:dyDescent="0.25">
      <c r="A150" s="54" t="s">
        <v>108</v>
      </c>
      <c r="B150" t="s">
        <v>111</v>
      </c>
      <c r="C150" t="s">
        <v>133</v>
      </c>
      <c r="E150" t="s">
        <v>133</v>
      </c>
      <c r="F150" s="96" t="s">
        <v>650</v>
      </c>
      <c r="G150" s="59" t="str">
        <f t="shared" si="10"/>
        <v>NEED</v>
      </c>
      <c r="H150" s="58" t="str">
        <f t="shared" si="11"/>
        <v>NEED</v>
      </c>
      <c r="I150" s="58" t="str">
        <f t="shared" si="12"/>
        <v>NEED</v>
      </c>
      <c r="J150" s="58" t="str">
        <f t="shared" si="13"/>
        <v>NEED</v>
      </c>
      <c r="K150" s="58" t="str">
        <f t="shared" si="14"/>
        <v>NEEDNEED</v>
      </c>
    </row>
    <row r="151" spans="1:11" x14ac:dyDescent="0.25">
      <c r="A151" s="54" t="s">
        <v>108</v>
      </c>
      <c r="B151" t="s">
        <v>110</v>
      </c>
      <c r="C151" t="s">
        <v>133</v>
      </c>
      <c r="E151" t="s">
        <v>133</v>
      </c>
      <c r="F151" s="96" t="s">
        <v>650</v>
      </c>
      <c r="G151" s="59" t="str">
        <f t="shared" si="10"/>
        <v>NEED</v>
      </c>
      <c r="H151" s="58" t="str">
        <f t="shared" si="11"/>
        <v>NEED</v>
      </c>
      <c r="I151" s="58" t="str">
        <f t="shared" si="12"/>
        <v>NEED</v>
      </c>
      <c r="J151" s="58" t="str">
        <f t="shared" si="13"/>
        <v>NEED</v>
      </c>
      <c r="K151" s="58" t="str">
        <f t="shared" si="14"/>
        <v>NEEDNEED</v>
      </c>
    </row>
    <row r="152" spans="1:11" x14ac:dyDescent="0.25">
      <c r="A152" s="54" t="s">
        <v>108</v>
      </c>
      <c r="B152" t="s">
        <v>110</v>
      </c>
      <c r="C152" t="s">
        <v>133</v>
      </c>
      <c r="E152" t="s">
        <v>133</v>
      </c>
      <c r="F152" s="96" t="s">
        <v>650</v>
      </c>
      <c r="G152" s="59" t="str">
        <f t="shared" si="10"/>
        <v>NEED</v>
      </c>
      <c r="H152" s="58" t="str">
        <f t="shared" si="11"/>
        <v>NEED</v>
      </c>
      <c r="I152" s="58" t="str">
        <f t="shared" si="12"/>
        <v>NEED</v>
      </c>
      <c r="J152" s="58" t="str">
        <f t="shared" si="13"/>
        <v>NEED</v>
      </c>
      <c r="K152" s="58" t="str">
        <f t="shared" si="14"/>
        <v>NEEDNEED</v>
      </c>
    </row>
    <row r="153" spans="1:11" x14ac:dyDescent="0.25">
      <c r="A153" s="54" t="s">
        <v>188</v>
      </c>
      <c r="B153" t="s">
        <v>114</v>
      </c>
      <c r="C153" t="s">
        <v>133</v>
      </c>
      <c r="E153" t="s">
        <v>133</v>
      </c>
      <c r="F153" s="96" t="s">
        <v>650</v>
      </c>
      <c r="G153" s="59" t="str">
        <f t="shared" si="10"/>
        <v>NEED</v>
      </c>
      <c r="H153" s="58" t="str">
        <f t="shared" si="11"/>
        <v>NEED</v>
      </c>
      <c r="I153" s="58" t="str">
        <f t="shared" si="12"/>
        <v>NEED</v>
      </c>
      <c r="J153" s="58" t="str">
        <f t="shared" si="13"/>
        <v>NEED</v>
      </c>
      <c r="K153" s="58" t="str">
        <f t="shared" si="14"/>
        <v>NEEDNEED</v>
      </c>
    </row>
    <row r="154" spans="1:11" x14ac:dyDescent="0.25">
      <c r="A154" s="54" t="s">
        <v>188</v>
      </c>
      <c r="B154" t="s">
        <v>114</v>
      </c>
      <c r="C154" t="s">
        <v>133</v>
      </c>
      <c r="E154" t="s">
        <v>133</v>
      </c>
      <c r="F154" s="96" t="s">
        <v>650</v>
      </c>
      <c r="G154" s="59" t="str">
        <f t="shared" si="10"/>
        <v>NEED</v>
      </c>
      <c r="H154" s="58" t="str">
        <f t="shared" si="11"/>
        <v>NEED</v>
      </c>
      <c r="I154" s="58" t="str">
        <f t="shared" si="12"/>
        <v>NEED</v>
      </c>
      <c r="J154" s="58" t="str">
        <f t="shared" si="13"/>
        <v>NEED</v>
      </c>
      <c r="K154" s="58" t="str">
        <f t="shared" si="14"/>
        <v>NEEDNEED</v>
      </c>
    </row>
    <row r="155" spans="1:11" x14ac:dyDescent="0.25">
      <c r="A155" s="54" t="s">
        <v>188</v>
      </c>
      <c r="B155" t="s">
        <v>110</v>
      </c>
      <c r="C155" t="s">
        <v>133</v>
      </c>
      <c r="E155" t="s">
        <v>133</v>
      </c>
      <c r="F155" s="96" t="s">
        <v>650</v>
      </c>
      <c r="G155" s="59" t="str">
        <f t="shared" si="10"/>
        <v>NEED</v>
      </c>
      <c r="H155" s="58" t="str">
        <f t="shared" si="11"/>
        <v>NEED</v>
      </c>
      <c r="I155" s="58" t="str">
        <f t="shared" si="12"/>
        <v>NEED</v>
      </c>
      <c r="J155" s="58" t="str">
        <f t="shared" si="13"/>
        <v>NEED</v>
      </c>
      <c r="K155" s="58" t="str">
        <f t="shared" si="14"/>
        <v>NEEDNEED</v>
      </c>
    </row>
    <row r="156" spans="1:11" x14ac:dyDescent="0.25">
      <c r="A156" s="54" t="s">
        <v>188</v>
      </c>
      <c r="B156" t="s">
        <v>110</v>
      </c>
      <c r="C156" t="s">
        <v>133</v>
      </c>
      <c r="E156" t="s">
        <v>133</v>
      </c>
      <c r="F156" s="96" t="s">
        <v>650</v>
      </c>
      <c r="G156" s="59" t="str">
        <f t="shared" si="10"/>
        <v>NEED</v>
      </c>
      <c r="H156" s="58" t="str">
        <f t="shared" si="11"/>
        <v>NEED</v>
      </c>
      <c r="I156" s="58" t="str">
        <f t="shared" si="12"/>
        <v>NEED</v>
      </c>
      <c r="J156" s="58" t="str">
        <f t="shared" si="13"/>
        <v>NEED</v>
      </c>
      <c r="K156" s="58" t="str">
        <f t="shared" si="14"/>
        <v>NEEDNEED</v>
      </c>
    </row>
    <row r="157" spans="1:11" x14ac:dyDescent="0.25">
      <c r="A157" s="54" t="s">
        <v>255</v>
      </c>
      <c r="B157" t="s">
        <v>112</v>
      </c>
      <c r="C157" t="s">
        <v>133</v>
      </c>
      <c r="E157" t="s">
        <v>133</v>
      </c>
      <c r="F157" s="96" t="s">
        <v>650</v>
      </c>
      <c r="G157" s="59" t="str">
        <f t="shared" si="10"/>
        <v>NEED</v>
      </c>
      <c r="H157" s="58" t="str">
        <f t="shared" si="11"/>
        <v>NEED</v>
      </c>
      <c r="I157" s="58" t="str">
        <f t="shared" si="12"/>
        <v>NEED</v>
      </c>
      <c r="J157" s="58" t="str">
        <f t="shared" si="13"/>
        <v>NEED</v>
      </c>
      <c r="K157" s="58" t="str">
        <f t="shared" si="14"/>
        <v>NEEDNEED</v>
      </c>
    </row>
    <row r="158" spans="1:11" x14ac:dyDescent="0.25">
      <c r="A158" s="54" t="s">
        <v>255</v>
      </c>
      <c r="B158" t="s">
        <v>112</v>
      </c>
      <c r="C158" t="s">
        <v>133</v>
      </c>
      <c r="E158" t="s">
        <v>133</v>
      </c>
      <c r="F158" s="96" t="s">
        <v>650</v>
      </c>
      <c r="G158" s="59" t="str">
        <f t="shared" si="10"/>
        <v>NEED</v>
      </c>
      <c r="H158" s="58" t="str">
        <f t="shared" si="11"/>
        <v>NEED</v>
      </c>
      <c r="I158" s="58" t="str">
        <f t="shared" si="12"/>
        <v>NEED</v>
      </c>
      <c r="J158" s="58" t="str">
        <f t="shared" si="13"/>
        <v>NEED</v>
      </c>
      <c r="K158" s="58" t="str">
        <f t="shared" si="14"/>
        <v>NEEDNEED</v>
      </c>
    </row>
    <row r="159" spans="1:11" x14ac:dyDescent="0.25">
      <c r="A159" s="54" t="s">
        <v>255</v>
      </c>
      <c r="B159" t="s">
        <v>111</v>
      </c>
      <c r="C159" t="s">
        <v>133</v>
      </c>
      <c r="E159" t="s">
        <v>133</v>
      </c>
      <c r="F159" s="96" t="s">
        <v>650</v>
      </c>
      <c r="G159" s="59" t="str">
        <f t="shared" si="10"/>
        <v>NEED</v>
      </c>
      <c r="H159" s="58" t="str">
        <f t="shared" si="11"/>
        <v>NEED</v>
      </c>
      <c r="I159" s="58" t="str">
        <f t="shared" si="12"/>
        <v>NEED</v>
      </c>
      <c r="J159" s="58" t="str">
        <f t="shared" si="13"/>
        <v>NEED</v>
      </c>
      <c r="K159" s="58" t="str">
        <f t="shared" si="14"/>
        <v>NEEDNEED</v>
      </c>
    </row>
    <row r="160" spans="1:11" x14ac:dyDescent="0.25">
      <c r="A160" s="54" t="s">
        <v>255</v>
      </c>
      <c r="B160" t="s">
        <v>111</v>
      </c>
      <c r="C160" t="s">
        <v>133</v>
      </c>
      <c r="E160" t="s">
        <v>133</v>
      </c>
      <c r="F160" s="96" t="s">
        <v>650</v>
      </c>
      <c r="G160" s="59" t="str">
        <f t="shared" si="10"/>
        <v>NEED</v>
      </c>
      <c r="H160" s="58" t="str">
        <f t="shared" si="11"/>
        <v>NEED</v>
      </c>
      <c r="I160" s="58" t="str">
        <f t="shared" si="12"/>
        <v>NEED</v>
      </c>
      <c r="J160" s="58" t="str">
        <f t="shared" si="13"/>
        <v>NEED</v>
      </c>
      <c r="K160" s="58" t="str">
        <f t="shared" si="14"/>
        <v>NEEDNEED</v>
      </c>
    </row>
    <row r="161" spans="1:11" x14ac:dyDescent="0.25">
      <c r="A161" s="54" t="s">
        <v>255</v>
      </c>
      <c r="B161" t="s">
        <v>113</v>
      </c>
      <c r="C161" t="s">
        <v>133</v>
      </c>
      <c r="E161" t="s">
        <v>133</v>
      </c>
      <c r="F161" s="96" t="s">
        <v>650</v>
      </c>
      <c r="G161" s="59" t="str">
        <f t="shared" si="10"/>
        <v>NEED</v>
      </c>
      <c r="H161" s="58" t="str">
        <f t="shared" si="11"/>
        <v>NEED</v>
      </c>
      <c r="I161" s="58" t="str">
        <f t="shared" si="12"/>
        <v>NEED</v>
      </c>
      <c r="J161" s="58" t="str">
        <f t="shared" si="13"/>
        <v>NEED</v>
      </c>
      <c r="K161" s="58" t="str">
        <f t="shared" si="14"/>
        <v>NEEDNEED</v>
      </c>
    </row>
    <row r="162" spans="1:11" x14ac:dyDescent="0.25">
      <c r="A162" s="54" t="s">
        <v>255</v>
      </c>
      <c r="B162" t="s">
        <v>113</v>
      </c>
      <c r="C162" t="s">
        <v>133</v>
      </c>
      <c r="E162" t="s">
        <v>133</v>
      </c>
      <c r="F162" s="96" t="s">
        <v>650</v>
      </c>
      <c r="G162" s="59" t="str">
        <f t="shared" si="10"/>
        <v>NEED</v>
      </c>
      <c r="H162" s="58" t="str">
        <f t="shared" si="11"/>
        <v>NEED</v>
      </c>
      <c r="I162" s="58" t="str">
        <f t="shared" si="12"/>
        <v>NEED</v>
      </c>
      <c r="J162" s="58" t="str">
        <f t="shared" si="13"/>
        <v>NEED</v>
      </c>
      <c r="K162" s="58" t="str">
        <f t="shared" si="14"/>
        <v>NEEDNEED</v>
      </c>
    </row>
    <row r="163" spans="1:11" x14ac:dyDescent="0.25">
      <c r="A163" s="54" t="s">
        <v>255</v>
      </c>
      <c r="B163" t="s">
        <v>114</v>
      </c>
      <c r="C163" t="s">
        <v>133</v>
      </c>
      <c r="E163" t="s">
        <v>133</v>
      </c>
      <c r="F163" s="96" t="s">
        <v>650</v>
      </c>
      <c r="G163" s="59" t="str">
        <f t="shared" si="10"/>
        <v>NEED</v>
      </c>
      <c r="H163" s="58" t="str">
        <f t="shared" si="11"/>
        <v>NEED</v>
      </c>
      <c r="I163" s="58" t="str">
        <f t="shared" si="12"/>
        <v>NEED</v>
      </c>
      <c r="J163" s="58" t="str">
        <f t="shared" si="13"/>
        <v>NEED</v>
      </c>
      <c r="K163" s="58" t="str">
        <f t="shared" si="14"/>
        <v>NEEDNEED</v>
      </c>
    </row>
    <row r="164" spans="1:11" x14ac:dyDescent="0.25">
      <c r="A164" s="54" t="s">
        <v>255</v>
      </c>
      <c r="B164" t="s">
        <v>114</v>
      </c>
      <c r="C164" t="s">
        <v>133</v>
      </c>
      <c r="E164" t="s">
        <v>133</v>
      </c>
      <c r="F164" s="96" t="s">
        <v>650</v>
      </c>
      <c r="G164" s="59" t="str">
        <f t="shared" si="10"/>
        <v>NEED</v>
      </c>
      <c r="H164" s="58" t="str">
        <f t="shared" si="11"/>
        <v>NEED</v>
      </c>
      <c r="I164" s="58" t="str">
        <f t="shared" si="12"/>
        <v>NEED</v>
      </c>
      <c r="J164" s="58" t="str">
        <f t="shared" si="13"/>
        <v>NEED</v>
      </c>
      <c r="K164" s="58" t="str">
        <f t="shared" si="14"/>
        <v>NEEDNEED</v>
      </c>
    </row>
    <row r="165" spans="1:11" x14ac:dyDescent="0.25">
      <c r="A165" s="54" t="s">
        <v>255</v>
      </c>
      <c r="B165" t="s">
        <v>114</v>
      </c>
      <c r="C165" t="s">
        <v>133</v>
      </c>
      <c r="E165" t="s">
        <v>133</v>
      </c>
      <c r="F165" s="96" t="s">
        <v>650</v>
      </c>
      <c r="G165" s="59" t="str">
        <f t="shared" si="10"/>
        <v>NEED</v>
      </c>
      <c r="H165" s="58" t="str">
        <f t="shared" si="11"/>
        <v>NEED</v>
      </c>
      <c r="I165" s="58" t="str">
        <f t="shared" si="12"/>
        <v>NEED</v>
      </c>
      <c r="J165" s="58" t="str">
        <f t="shared" si="13"/>
        <v>NEED</v>
      </c>
      <c r="K165" s="58" t="str">
        <f t="shared" si="14"/>
        <v>NEEDNEED</v>
      </c>
    </row>
    <row r="166" spans="1:11" x14ac:dyDescent="0.25">
      <c r="A166" s="54" t="s">
        <v>255</v>
      </c>
      <c r="B166" t="s">
        <v>110</v>
      </c>
      <c r="C166" t="s">
        <v>133</v>
      </c>
      <c r="E166" t="s">
        <v>133</v>
      </c>
      <c r="F166" s="96" t="s">
        <v>650</v>
      </c>
      <c r="G166" s="59" t="str">
        <f t="shared" si="10"/>
        <v>NEED</v>
      </c>
      <c r="H166" s="58" t="str">
        <f t="shared" si="11"/>
        <v>NEED</v>
      </c>
      <c r="I166" s="58" t="str">
        <f t="shared" si="12"/>
        <v>NEED</v>
      </c>
      <c r="J166" s="58" t="str">
        <f t="shared" si="13"/>
        <v>NEED</v>
      </c>
      <c r="K166" s="58" t="str">
        <f t="shared" si="14"/>
        <v>NEEDNEED</v>
      </c>
    </row>
    <row r="167" spans="1:11" x14ac:dyDescent="0.25">
      <c r="A167" s="54" t="s">
        <v>11</v>
      </c>
      <c r="B167" t="s">
        <v>112</v>
      </c>
      <c r="C167" t="s">
        <v>238</v>
      </c>
      <c r="E167" t="s">
        <v>133</v>
      </c>
      <c r="F167" s="96" t="s">
        <v>650</v>
      </c>
      <c r="G167" s="59" t="str">
        <f t="shared" si="10"/>
        <v>NEED</v>
      </c>
      <c r="H167" s="58" t="str">
        <f t="shared" si="11"/>
        <v>NEED</v>
      </c>
      <c r="I167" s="58" t="str">
        <f t="shared" si="12"/>
        <v>NEED</v>
      </c>
      <c r="J167" s="58" t="str">
        <f t="shared" si="13"/>
        <v>NEED</v>
      </c>
      <c r="K167" s="58" t="str">
        <f t="shared" si="14"/>
        <v>NEEDNEED</v>
      </c>
    </row>
    <row r="168" spans="1:11" x14ac:dyDescent="0.25">
      <c r="A168" s="54" t="s">
        <v>11</v>
      </c>
      <c r="B168" t="s">
        <v>113</v>
      </c>
      <c r="C168" t="s">
        <v>133</v>
      </c>
      <c r="E168" t="s">
        <v>133</v>
      </c>
      <c r="F168" s="96" t="s">
        <v>650</v>
      </c>
      <c r="G168" s="59" t="str">
        <f t="shared" si="10"/>
        <v>NEED</v>
      </c>
      <c r="H168" s="58" t="str">
        <f t="shared" si="11"/>
        <v>NEED</v>
      </c>
      <c r="I168" s="58" t="str">
        <f t="shared" si="12"/>
        <v>NEED</v>
      </c>
      <c r="J168" s="58" t="str">
        <f t="shared" si="13"/>
        <v>NEED</v>
      </c>
      <c r="K168" s="58" t="str">
        <f t="shared" si="14"/>
        <v>NEEDNEED</v>
      </c>
    </row>
    <row r="169" spans="1:11" x14ac:dyDescent="0.25">
      <c r="A169" s="54" t="s">
        <v>11</v>
      </c>
      <c r="B169" t="s">
        <v>110</v>
      </c>
      <c r="C169" t="s">
        <v>133</v>
      </c>
      <c r="E169" t="s">
        <v>133</v>
      </c>
      <c r="F169" s="96" t="s">
        <v>650</v>
      </c>
      <c r="G169" s="59" t="str">
        <f t="shared" si="10"/>
        <v>NEED</v>
      </c>
      <c r="H169" s="58" t="str">
        <f t="shared" si="11"/>
        <v>NEED</v>
      </c>
      <c r="I169" s="58" t="str">
        <f t="shared" si="12"/>
        <v>NEED</v>
      </c>
      <c r="J169" s="58" t="str">
        <f t="shared" si="13"/>
        <v>NEED</v>
      </c>
      <c r="K169" s="58" t="str">
        <f t="shared" si="14"/>
        <v>NEEDNEED</v>
      </c>
    </row>
    <row r="170" spans="1:11" x14ac:dyDescent="0.25">
      <c r="A170" s="54" t="s">
        <v>124</v>
      </c>
      <c r="B170" t="s">
        <v>124</v>
      </c>
      <c r="C170" t="s">
        <v>191</v>
      </c>
      <c r="E170" t="s">
        <v>120</v>
      </c>
      <c r="F170" s="96" t="s">
        <v>650</v>
      </c>
      <c r="G170" s="59" t="str">
        <f t="shared" si="10"/>
        <v>John</v>
      </c>
      <c r="H170" s="58" t="str">
        <f t="shared" si="11"/>
        <v>Pastor</v>
      </c>
      <c r="I170" s="58" t="str">
        <f t="shared" si="12"/>
        <v>J</v>
      </c>
      <c r="J170" s="58" t="str">
        <f t="shared" si="13"/>
        <v>H-L</v>
      </c>
      <c r="K170" s="58" t="str">
        <f t="shared" si="14"/>
        <v>JohnPastor</v>
      </c>
    </row>
    <row r="171" spans="1:11" x14ac:dyDescent="0.25">
      <c r="A171" s="54" t="s">
        <v>124</v>
      </c>
      <c r="B171" t="s">
        <v>124</v>
      </c>
      <c r="C171" t="s">
        <v>192</v>
      </c>
      <c r="E171" t="s">
        <v>120</v>
      </c>
      <c r="F171" s="96" t="s">
        <v>650</v>
      </c>
      <c r="G171" s="59" t="str">
        <f t="shared" si="10"/>
        <v>Ryan</v>
      </c>
      <c r="H171" s="58" t="str">
        <f t="shared" si="11"/>
        <v>Pastor</v>
      </c>
      <c r="I171" s="58" t="str">
        <f t="shared" si="12"/>
        <v>R</v>
      </c>
      <c r="J171" s="58" t="str">
        <f t="shared" si="13"/>
        <v>M-R</v>
      </c>
      <c r="K171" s="58" t="str">
        <f t="shared" si="14"/>
        <v>RyanPastor</v>
      </c>
    </row>
    <row r="172" spans="1:11" x14ac:dyDescent="0.25">
      <c r="A172" s="54" t="s">
        <v>107</v>
      </c>
      <c r="B172" t="s">
        <v>124</v>
      </c>
      <c r="C172" t="s">
        <v>632</v>
      </c>
      <c r="D172" t="s">
        <v>646</v>
      </c>
      <c r="E172" t="s">
        <v>133</v>
      </c>
      <c r="F172" s="96" t="s">
        <v>650</v>
      </c>
      <c r="G172" s="59" t="str">
        <f t="shared" si="10"/>
        <v>Rossmann</v>
      </c>
      <c r="H172" s="58" t="str">
        <f t="shared" si="11"/>
        <v>Paul</v>
      </c>
      <c r="I172" s="58" t="str">
        <f t="shared" si="12"/>
        <v>R</v>
      </c>
      <c r="J172" s="58" t="str">
        <f t="shared" si="13"/>
        <v>M-R</v>
      </c>
      <c r="K172" s="58" t="str">
        <f t="shared" si="14"/>
        <v>RossmannPaul</v>
      </c>
    </row>
    <row r="173" spans="1:11" x14ac:dyDescent="0.25">
      <c r="A173" s="54" t="s">
        <v>188</v>
      </c>
      <c r="B173" t="s">
        <v>124</v>
      </c>
      <c r="C173" t="s">
        <v>632</v>
      </c>
      <c r="D173" t="s">
        <v>646</v>
      </c>
      <c r="E173" t="s">
        <v>133</v>
      </c>
      <c r="F173" s="96" t="s">
        <v>650</v>
      </c>
      <c r="G173" s="59" t="str">
        <f t="shared" si="10"/>
        <v>Rossmann</v>
      </c>
      <c r="H173" s="58" t="str">
        <f t="shared" si="11"/>
        <v>Paul</v>
      </c>
      <c r="I173" s="58" t="str">
        <f t="shared" si="12"/>
        <v>R</v>
      </c>
      <c r="J173" s="58" t="str">
        <f t="shared" si="13"/>
        <v>M-R</v>
      </c>
      <c r="K173" s="58" t="str">
        <f t="shared" si="14"/>
        <v>RossmannPaul</v>
      </c>
    </row>
    <row r="174" spans="1:11" x14ac:dyDescent="0.25">
      <c r="A174" s="54" t="s">
        <v>255</v>
      </c>
      <c r="B174" t="s">
        <v>124</v>
      </c>
      <c r="C174" t="s">
        <v>632</v>
      </c>
      <c r="D174" t="s">
        <v>646</v>
      </c>
      <c r="E174" t="s">
        <v>133</v>
      </c>
      <c r="F174" s="96" t="s">
        <v>650</v>
      </c>
      <c r="G174" s="59" t="str">
        <f t="shared" si="10"/>
        <v>Rossmann</v>
      </c>
      <c r="H174" s="58" t="str">
        <f t="shared" si="11"/>
        <v>Paul</v>
      </c>
      <c r="I174" s="58" t="str">
        <f t="shared" si="12"/>
        <v>R</v>
      </c>
      <c r="J174" s="58" t="str">
        <f t="shared" si="13"/>
        <v>M-R</v>
      </c>
      <c r="K174" s="58" t="str">
        <f t="shared" si="14"/>
        <v>RossmannPaul</v>
      </c>
    </row>
    <row r="175" spans="1:11" x14ac:dyDescent="0.25">
      <c r="A175" s="54" t="s">
        <v>80</v>
      </c>
      <c r="B175" t="s">
        <v>110</v>
      </c>
      <c r="C175" t="s">
        <v>174</v>
      </c>
      <c r="D175" t="s">
        <v>572</v>
      </c>
      <c r="E175" t="s">
        <v>122</v>
      </c>
      <c r="F175" s="96" t="s">
        <v>650</v>
      </c>
      <c r="G175" s="59" t="str">
        <f t="shared" si="10"/>
        <v>Christiansen</v>
      </c>
      <c r="H175" s="58" t="str">
        <f t="shared" si="11"/>
        <v>Peggy</v>
      </c>
      <c r="I175" s="58" t="str">
        <f t="shared" si="12"/>
        <v>C</v>
      </c>
      <c r="J175" s="58" t="str">
        <f t="shared" si="13"/>
        <v>A-D</v>
      </c>
      <c r="K175" s="58" t="str">
        <f t="shared" si="14"/>
        <v>ChristiansenPeggy</v>
      </c>
    </row>
    <row r="176" spans="1:11" x14ac:dyDescent="0.25">
      <c r="A176" s="54" t="s">
        <v>85</v>
      </c>
      <c r="B176" t="s">
        <v>112</v>
      </c>
      <c r="C176" t="s">
        <v>205</v>
      </c>
      <c r="E176" t="s">
        <v>122</v>
      </c>
      <c r="F176" s="96" t="s">
        <v>650</v>
      </c>
      <c r="G176" s="59" t="str">
        <f t="shared" si="10"/>
        <v>Peters</v>
      </c>
      <c r="H176" s="58" t="str">
        <f t="shared" si="11"/>
        <v>Rayann</v>
      </c>
      <c r="I176" s="58" t="str">
        <f t="shared" si="12"/>
        <v>P</v>
      </c>
      <c r="J176" s="58" t="str">
        <f t="shared" si="13"/>
        <v>M-R</v>
      </c>
      <c r="K176" s="58" t="str">
        <f t="shared" si="14"/>
        <v>PetersRayann</v>
      </c>
    </row>
    <row r="177" spans="1:11" x14ac:dyDescent="0.25">
      <c r="A177" s="54" t="s">
        <v>253</v>
      </c>
      <c r="B177" t="s">
        <v>111</v>
      </c>
      <c r="C177" t="s">
        <v>141</v>
      </c>
      <c r="E177" t="s">
        <v>121</v>
      </c>
      <c r="F177" s="96" t="s">
        <v>650</v>
      </c>
      <c r="G177" s="59" t="str">
        <f t="shared" si="10"/>
        <v>Hansen</v>
      </c>
      <c r="H177" s="58" t="str">
        <f t="shared" si="11"/>
        <v>Renee</v>
      </c>
      <c r="I177" s="58" t="str">
        <f t="shared" si="12"/>
        <v>H</v>
      </c>
      <c r="J177" s="58" t="str">
        <f t="shared" si="13"/>
        <v>H-L</v>
      </c>
      <c r="K177" s="58" t="str">
        <f t="shared" si="14"/>
        <v>HansenRenee</v>
      </c>
    </row>
    <row r="178" spans="1:11" x14ac:dyDescent="0.25">
      <c r="A178" s="54" t="s">
        <v>253</v>
      </c>
      <c r="B178" t="s">
        <v>113</v>
      </c>
      <c r="C178" t="s">
        <v>214</v>
      </c>
      <c r="E178" t="s">
        <v>121</v>
      </c>
      <c r="F178" s="96" t="s">
        <v>650</v>
      </c>
      <c r="G178" s="59" t="str">
        <f t="shared" si="10"/>
        <v>Hause</v>
      </c>
      <c r="H178" s="58" t="str">
        <f t="shared" si="11"/>
        <v>Renee</v>
      </c>
      <c r="I178" s="58" t="str">
        <f t="shared" si="12"/>
        <v>H</v>
      </c>
      <c r="J178" s="58" t="str">
        <f t="shared" si="13"/>
        <v>H-L</v>
      </c>
      <c r="K178" s="58" t="str">
        <f t="shared" si="14"/>
        <v>HauseRenee</v>
      </c>
    </row>
    <row r="179" spans="1:11" x14ac:dyDescent="0.25">
      <c r="A179" s="54" t="s">
        <v>107</v>
      </c>
      <c r="B179" t="s">
        <v>112</v>
      </c>
      <c r="C179" t="s">
        <v>134</v>
      </c>
      <c r="D179" t="s">
        <v>648</v>
      </c>
      <c r="E179" t="s">
        <v>120</v>
      </c>
      <c r="F179" s="96" t="s">
        <v>651</v>
      </c>
      <c r="G179" s="59" t="str">
        <f t="shared" si="10"/>
        <v>Hoffmann</v>
      </c>
      <c r="H179" s="58" t="str">
        <f t="shared" si="11"/>
        <v>Ruth</v>
      </c>
      <c r="I179" s="58" t="str">
        <f t="shared" si="12"/>
        <v>H</v>
      </c>
      <c r="J179" s="58" t="str">
        <f t="shared" si="13"/>
        <v>H-L</v>
      </c>
      <c r="K179" s="58" t="str">
        <f t="shared" si="14"/>
        <v>HoffmannRuth</v>
      </c>
    </row>
    <row r="180" spans="1:11" x14ac:dyDescent="0.25">
      <c r="A180" s="54" t="s">
        <v>107</v>
      </c>
      <c r="B180" t="s">
        <v>111</v>
      </c>
      <c r="C180" t="s">
        <v>134</v>
      </c>
      <c r="D180" t="s">
        <v>648</v>
      </c>
      <c r="E180" t="s">
        <v>120</v>
      </c>
      <c r="F180" s="96" t="s">
        <v>651</v>
      </c>
      <c r="G180" s="59" t="str">
        <f t="shared" si="10"/>
        <v>Hoffmann</v>
      </c>
      <c r="H180" s="58" t="str">
        <f t="shared" si="11"/>
        <v>Ruth</v>
      </c>
      <c r="I180" s="58" t="str">
        <f t="shared" si="12"/>
        <v>H</v>
      </c>
      <c r="J180" s="58" t="str">
        <f t="shared" si="13"/>
        <v>H-L</v>
      </c>
      <c r="K180" s="58" t="str">
        <f t="shared" si="14"/>
        <v>HoffmannRuth</v>
      </c>
    </row>
    <row r="181" spans="1:11" x14ac:dyDescent="0.25">
      <c r="A181" s="54" t="s">
        <v>124</v>
      </c>
      <c r="B181" t="s">
        <v>124</v>
      </c>
      <c r="C181" t="s">
        <v>193</v>
      </c>
      <c r="E181" t="s">
        <v>120</v>
      </c>
      <c r="F181" s="96" t="s">
        <v>650</v>
      </c>
      <c r="G181" s="59" t="str">
        <f t="shared" si="10"/>
        <v>Jacobson</v>
      </c>
      <c r="H181" s="58" t="str">
        <f t="shared" si="11"/>
        <v>Ryan</v>
      </c>
      <c r="I181" s="58" t="str">
        <f t="shared" si="12"/>
        <v>J</v>
      </c>
      <c r="J181" s="58" t="str">
        <f t="shared" si="13"/>
        <v>H-L</v>
      </c>
      <c r="K181" s="58" t="str">
        <f t="shared" si="14"/>
        <v>JacobsonRyan</v>
      </c>
    </row>
    <row r="182" spans="1:11" x14ac:dyDescent="0.25">
      <c r="A182" s="54" t="s">
        <v>80</v>
      </c>
      <c r="B182" t="s">
        <v>110</v>
      </c>
      <c r="C182" t="s">
        <v>175</v>
      </c>
      <c r="E182" t="s">
        <v>119</v>
      </c>
      <c r="F182" s="96" t="s">
        <v>650</v>
      </c>
      <c r="G182" s="59" t="str">
        <f t="shared" si="10"/>
        <v>Georgeson</v>
      </c>
      <c r="H182" s="58" t="str">
        <f t="shared" si="11"/>
        <v>Sandy</v>
      </c>
      <c r="I182" s="58" t="str">
        <f t="shared" si="12"/>
        <v>G</v>
      </c>
      <c r="J182" s="58" t="str">
        <f t="shared" si="13"/>
        <v>E-G</v>
      </c>
      <c r="K182" s="58" t="str">
        <f t="shared" si="14"/>
        <v>GeorgesonSandy</v>
      </c>
    </row>
    <row r="183" spans="1:11" x14ac:dyDescent="0.25">
      <c r="A183" s="54" t="s">
        <v>85</v>
      </c>
      <c r="B183" t="s">
        <v>112</v>
      </c>
      <c r="C183" t="s">
        <v>206</v>
      </c>
      <c r="E183" t="s">
        <v>122</v>
      </c>
      <c r="F183" s="96" t="s">
        <v>650</v>
      </c>
      <c r="G183" s="59" t="str">
        <f t="shared" si="10"/>
        <v>Peters</v>
      </c>
      <c r="H183" s="58" t="str">
        <f t="shared" si="11"/>
        <v>Scott</v>
      </c>
      <c r="I183" s="58" t="str">
        <f t="shared" si="12"/>
        <v>P</v>
      </c>
      <c r="J183" s="58" t="str">
        <f t="shared" si="13"/>
        <v>M-R</v>
      </c>
      <c r="K183" s="58" t="str">
        <f t="shared" si="14"/>
        <v>PetersScott</v>
      </c>
    </row>
    <row r="184" spans="1:11" x14ac:dyDescent="0.25">
      <c r="A184" s="54" t="s">
        <v>108</v>
      </c>
      <c r="B184" t="s">
        <v>110</v>
      </c>
      <c r="C184" t="s">
        <v>184</v>
      </c>
      <c r="D184" t="s">
        <v>588</v>
      </c>
      <c r="E184" t="s">
        <v>120</v>
      </c>
      <c r="F184" s="96" t="s">
        <v>650</v>
      </c>
      <c r="G184" s="59" t="str">
        <f t="shared" si="10"/>
        <v>Pfeffer</v>
      </c>
      <c r="H184" s="58" t="str">
        <f t="shared" si="11"/>
        <v>Scott</v>
      </c>
      <c r="I184" s="58" t="str">
        <f t="shared" si="12"/>
        <v>P</v>
      </c>
      <c r="J184" s="58" t="str">
        <f t="shared" si="13"/>
        <v>M-R</v>
      </c>
      <c r="K184" s="58" t="str">
        <f t="shared" si="14"/>
        <v>PfefferScott</v>
      </c>
    </row>
    <row r="185" spans="1:11" x14ac:dyDescent="0.25">
      <c r="A185" s="54" t="s">
        <v>124</v>
      </c>
      <c r="B185" t="s">
        <v>124</v>
      </c>
      <c r="C185" t="s">
        <v>246</v>
      </c>
      <c r="D185" t="s">
        <v>641</v>
      </c>
      <c r="E185" t="s">
        <v>122</v>
      </c>
      <c r="F185" s="96" t="s">
        <v>650</v>
      </c>
      <c r="G185" s="59" t="str">
        <f t="shared" si="10"/>
        <v>Skaar</v>
      </c>
      <c r="H185" s="58" t="str">
        <f t="shared" si="11"/>
        <v>Scott</v>
      </c>
      <c r="I185" s="58" t="str">
        <f t="shared" si="12"/>
        <v>S</v>
      </c>
      <c r="J185" s="58" t="str">
        <f t="shared" si="13"/>
        <v>S-Z</v>
      </c>
      <c r="K185" s="58" t="str">
        <f t="shared" si="14"/>
        <v>SkaarScott</v>
      </c>
    </row>
    <row r="186" spans="1:11" x14ac:dyDescent="0.25">
      <c r="A186" s="54" t="s">
        <v>108</v>
      </c>
      <c r="B186" t="s">
        <v>124</v>
      </c>
      <c r="C186" t="s">
        <v>640</v>
      </c>
      <c r="D186" t="s">
        <v>641</v>
      </c>
      <c r="E186" t="s">
        <v>122</v>
      </c>
      <c r="F186" s="96" t="s">
        <v>650</v>
      </c>
      <c r="G186" s="59" t="str">
        <f t="shared" si="10"/>
        <v>Skaar</v>
      </c>
      <c r="H186" s="58" t="str">
        <f t="shared" si="11"/>
        <v>Scott</v>
      </c>
      <c r="I186" s="58" t="str">
        <f t="shared" si="12"/>
        <v>S</v>
      </c>
      <c r="J186" s="58" t="str">
        <f t="shared" si="13"/>
        <v>S-Z</v>
      </c>
      <c r="K186" s="58" t="str">
        <f t="shared" si="14"/>
        <v>SkaarScott</v>
      </c>
    </row>
    <row r="187" spans="1:11" x14ac:dyDescent="0.25">
      <c r="A187" s="54" t="s">
        <v>257</v>
      </c>
      <c r="B187" t="s">
        <v>112</v>
      </c>
      <c r="C187" t="s">
        <v>264</v>
      </c>
      <c r="E187" t="s">
        <v>120</v>
      </c>
      <c r="F187" s="96" t="s">
        <v>650</v>
      </c>
      <c r="G187" s="59" t="str">
        <f t="shared" si="10"/>
        <v>Flasch</v>
      </c>
      <c r="H187" s="58" t="str">
        <f t="shared" si="11"/>
        <v>Shelley</v>
      </c>
      <c r="I187" s="58" t="str">
        <f t="shared" si="12"/>
        <v>F</v>
      </c>
      <c r="J187" s="58" t="str">
        <f t="shared" si="13"/>
        <v>E-G</v>
      </c>
      <c r="K187" s="58" t="str">
        <f t="shared" si="14"/>
        <v>FlaschShelley</v>
      </c>
    </row>
    <row r="188" spans="1:11" x14ac:dyDescent="0.25">
      <c r="A188" s="54" t="s">
        <v>73</v>
      </c>
      <c r="B188" t="s">
        <v>124</v>
      </c>
      <c r="C188" t="s">
        <v>196</v>
      </c>
      <c r="E188" t="s">
        <v>120</v>
      </c>
      <c r="F188" s="96" t="s">
        <v>650</v>
      </c>
      <c r="G188" s="59" t="str">
        <f t="shared" si="10"/>
        <v>Robe</v>
      </c>
      <c r="H188" s="58" t="str">
        <f t="shared" si="11"/>
        <v>Stacy</v>
      </c>
      <c r="I188" s="58" t="str">
        <f t="shared" si="12"/>
        <v>R</v>
      </c>
      <c r="J188" s="58" t="str">
        <f t="shared" si="13"/>
        <v>M-R</v>
      </c>
      <c r="K188" s="58" t="str">
        <f t="shared" si="14"/>
        <v>RobeStacy</v>
      </c>
    </row>
    <row r="189" spans="1:11" x14ac:dyDescent="0.25">
      <c r="A189" s="54" t="s">
        <v>255</v>
      </c>
      <c r="B189" t="s">
        <v>111</v>
      </c>
      <c r="C189" t="s">
        <v>186</v>
      </c>
      <c r="E189" t="s">
        <v>121</v>
      </c>
      <c r="F189" s="96" t="s">
        <v>650</v>
      </c>
      <c r="G189" s="59" t="str">
        <f t="shared" si="10"/>
        <v>Gaskill</v>
      </c>
      <c r="H189" s="58" t="str">
        <f t="shared" si="11"/>
        <v>Steve</v>
      </c>
      <c r="I189" s="58" t="str">
        <f t="shared" si="12"/>
        <v>G</v>
      </c>
      <c r="J189" s="58" t="str">
        <f t="shared" si="13"/>
        <v>E-G</v>
      </c>
      <c r="K189" s="58" t="str">
        <f t="shared" si="14"/>
        <v>GaskillSteve</v>
      </c>
    </row>
    <row r="190" spans="1:11" x14ac:dyDescent="0.25">
      <c r="A190" s="54" t="s">
        <v>255</v>
      </c>
      <c r="B190" t="s">
        <v>110</v>
      </c>
      <c r="C190" t="s">
        <v>186</v>
      </c>
      <c r="E190" t="s">
        <v>121</v>
      </c>
      <c r="F190" s="96" t="s">
        <v>650</v>
      </c>
      <c r="G190" s="59" t="str">
        <f t="shared" si="10"/>
        <v>Gaskill</v>
      </c>
      <c r="H190" s="58" t="str">
        <f t="shared" si="11"/>
        <v>Steve</v>
      </c>
      <c r="I190" s="58" t="str">
        <f t="shared" si="12"/>
        <v>G</v>
      </c>
      <c r="J190" s="58" t="str">
        <f t="shared" si="13"/>
        <v>E-G</v>
      </c>
      <c r="K190" s="58" t="str">
        <f t="shared" si="14"/>
        <v>GaskillSteve</v>
      </c>
    </row>
    <row r="191" spans="1:11" x14ac:dyDescent="0.25">
      <c r="A191" s="54" t="s">
        <v>124</v>
      </c>
      <c r="B191" t="s">
        <v>124</v>
      </c>
      <c r="C191" t="s">
        <v>247</v>
      </c>
      <c r="D191" t="s">
        <v>577</v>
      </c>
      <c r="E191" t="s">
        <v>121</v>
      </c>
      <c r="F191" s="96" t="s">
        <v>650</v>
      </c>
      <c r="G191" s="59" t="str">
        <f t="shared" si="10"/>
        <v>Jacobson</v>
      </c>
      <c r="H191" s="58" t="str">
        <f t="shared" si="11"/>
        <v>Steve</v>
      </c>
      <c r="I191" s="58" t="str">
        <f t="shared" si="12"/>
        <v>J</v>
      </c>
      <c r="J191" s="58" t="str">
        <f t="shared" si="13"/>
        <v>H-L</v>
      </c>
      <c r="K191" s="58" t="str">
        <f t="shared" si="14"/>
        <v>JacobsonSteve</v>
      </c>
    </row>
    <row r="192" spans="1:11" x14ac:dyDescent="0.25">
      <c r="A192" s="54" t="s">
        <v>12</v>
      </c>
      <c r="B192" t="s">
        <v>124</v>
      </c>
      <c r="C192" t="s">
        <v>639</v>
      </c>
      <c r="D192" t="s">
        <v>577</v>
      </c>
      <c r="E192" t="s">
        <v>121</v>
      </c>
      <c r="F192" s="96" t="s">
        <v>650</v>
      </c>
      <c r="G192" s="59" t="str">
        <f t="shared" si="10"/>
        <v>Jacobson</v>
      </c>
      <c r="H192" s="58" t="str">
        <f t="shared" si="11"/>
        <v>Steve</v>
      </c>
      <c r="I192" s="58" t="str">
        <f t="shared" si="12"/>
        <v>J</v>
      </c>
      <c r="J192" s="58" t="str">
        <f t="shared" si="13"/>
        <v>H-L</v>
      </c>
      <c r="K192" s="58" t="str">
        <f t="shared" si="14"/>
        <v>JacobsonSteve</v>
      </c>
    </row>
    <row r="193" spans="1:11" x14ac:dyDescent="0.25">
      <c r="A193" s="54" t="s">
        <v>10</v>
      </c>
      <c r="B193" t="s">
        <v>110</v>
      </c>
      <c r="C193" t="s">
        <v>589</v>
      </c>
      <c r="D193" t="s">
        <v>592</v>
      </c>
      <c r="E193" t="s">
        <v>121</v>
      </c>
      <c r="F193" s="96" t="s">
        <v>650</v>
      </c>
      <c r="G193" s="59" t="str">
        <f t="shared" si="10"/>
        <v>Alton</v>
      </c>
      <c r="H193" s="58" t="str">
        <f t="shared" si="11"/>
        <v>Sue</v>
      </c>
      <c r="I193" s="58" t="str">
        <f t="shared" si="12"/>
        <v>A</v>
      </c>
      <c r="J193" s="79" t="str">
        <f t="shared" si="13"/>
        <v>A-D</v>
      </c>
      <c r="K193" s="58" t="str">
        <f t="shared" si="14"/>
        <v>AltonSue</v>
      </c>
    </row>
    <row r="194" spans="1:11" x14ac:dyDescent="0.25">
      <c r="A194" s="54" t="s">
        <v>80</v>
      </c>
      <c r="B194" t="s">
        <v>111</v>
      </c>
      <c r="C194" t="s">
        <v>177</v>
      </c>
      <c r="D194" t="s">
        <v>586</v>
      </c>
      <c r="E194" t="s">
        <v>119</v>
      </c>
      <c r="F194" s="96" t="s">
        <v>650</v>
      </c>
      <c r="G194" s="59" t="str">
        <f t="shared" si="10"/>
        <v>Napier</v>
      </c>
      <c r="H194" s="58" t="str">
        <f t="shared" si="11"/>
        <v>Sue</v>
      </c>
      <c r="I194" s="58" t="str">
        <f t="shared" si="12"/>
        <v>N</v>
      </c>
      <c r="J194" s="58" t="str">
        <f t="shared" si="13"/>
        <v>M-R</v>
      </c>
      <c r="K194" s="58" t="str">
        <f t="shared" si="14"/>
        <v>NapierSue</v>
      </c>
    </row>
    <row r="195" spans="1:11" x14ac:dyDescent="0.25">
      <c r="A195" s="54" t="s">
        <v>253</v>
      </c>
      <c r="B195" t="s">
        <v>112</v>
      </c>
      <c r="C195" t="s">
        <v>143</v>
      </c>
      <c r="E195" t="s">
        <v>120</v>
      </c>
      <c r="F195" s="96" t="s">
        <v>650</v>
      </c>
      <c r="G195" s="59" t="str">
        <f t="shared" ref="G195:G204" si="15">IF(C195="NEED","NEED",IF(ISERR(FIND("-",C195)),RIGHT(C195,LEN(C195)-FIND(" ",C195)),MID(C195,FIND(" ",C195)+1,FIND("-",C195)-FIND(" ",C195)-2)))</f>
        <v>Baumgardt</v>
      </c>
      <c r="H195" s="58" t="str">
        <f t="shared" ref="H195:H204" si="16">IF(C195="NEED","NEED",LEFT(C195,FIND(" ",C195)-1))</f>
        <v>Tanya</v>
      </c>
      <c r="I195" s="58" t="str">
        <f t="shared" ref="I195:I204" si="17">IF(C195="NEED","NEED",LEFT(G195,1))</f>
        <v>B</v>
      </c>
      <c r="J195" s="58" t="str">
        <f t="shared" ref="J195:J204" si="18">IF(C195="NEED","NEED",IF(I195&lt;"E","A-D",IF(I195&lt;"H","E-G",IF(I195&lt;"M","H-L",IF(I195&lt;"S","M-R","S-Z")))))</f>
        <v>A-D</v>
      </c>
      <c r="K195" s="58" t="str">
        <f t="shared" ref="K195:K204" si="19">G195&amp;H195</f>
        <v>BaumgardtTanya</v>
      </c>
    </row>
    <row r="196" spans="1:11" x14ac:dyDescent="0.25">
      <c r="A196" s="54" t="s">
        <v>188</v>
      </c>
      <c r="B196" t="s">
        <v>111</v>
      </c>
      <c r="C196" t="s">
        <v>143</v>
      </c>
      <c r="E196" t="s">
        <v>120</v>
      </c>
      <c r="F196" s="96" t="s">
        <v>650</v>
      </c>
      <c r="G196" s="59" t="str">
        <f t="shared" si="15"/>
        <v>Baumgardt</v>
      </c>
      <c r="H196" s="58" t="str">
        <f t="shared" si="16"/>
        <v>Tanya</v>
      </c>
      <c r="I196" s="58" t="str">
        <f t="shared" si="17"/>
        <v>B</v>
      </c>
      <c r="J196" s="58" t="str">
        <f t="shared" si="18"/>
        <v>A-D</v>
      </c>
      <c r="K196" s="58" t="str">
        <f t="shared" si="19"/>
        <v>BaumgardtTanya</v>
      </c>
    </row>
    <row r="197" spans="1:11" x14ac:dyDescent="0.25">
      <c r="A197" s="54" t="s">
        <v>255</v>
      </c>
      <c r="B197" t="s">
        <v>110</v>
      </c>
      <c r="C197" t="s">
        <v>187</v>
      </c>
      <c r="E197" t="s">
        <v>119</v>
      </c>
      <c r="F197" s="96" t="s">
        <v>650</v>
      </c>
      <c r="G197" s="59" t="str">
        <f t="shared" si="15"/>
        <v>Schober</v>
      </c>
      <c r="H197" s="58" t="str">
        <f t="shared" si="16"/>
        <v>Tanya</v>
      </c>
      <c r="I197" s="58" t="str">
        <f t="shared" si="17"/>
        <v>S</v>
      </c>
      <c r="J197" s="58" t="str">
        <f t="shared" si="18"/>
        <v>S-Z</v>
      </c>
      <c r="K197" s="58" t="str">
        <f t="shared" si="19"/>
        <v>SchoberTanya</v>
      </c>
    </row>
    <row r="198" spans="1:11" x14ac:dyDescent="0.25">
      <c r="A198" s="54" t="s">
        <v>256</v>
      </c>
      <c r="B198" t="s">
        <v>110</v>
      </c>
      <c r="C198" t="s">
        <v>201</v>
      </c>
      <c r="D198" t="s">
        <v>582</v>
      </c>
      <c r="E198" t="s">
        <v>122</v>
      </c>
      <c r="F198" s="96" t="s">
        <v>650</v>
      </c>
      <c r="G198" s="59" t="str">
        <f t="shared" si="15"/>
        <v>Baumgardt</v>
      </c>
      <c r="H198" s="58" t="str">
        <f t="shared" si="16"/>
        <v>Tony</v>
      </c>
      <c r="I198" s="58" t="str">
        <f t="shared" si="17"/>
        <v>B</v>
      </c>
      <c r="J198" s="58" t="str">
        <f t="shared" si="18"/>
        <v>A-D</v>
      </c>
      <c r="K198" s="58" t="str">
        <f t="shared" si="19"/>
        <v>BaumgardtTony</v>
      </c>
    </row>
    <row r="199" spans="1:11" x14ac:dyDescent="0.25">
      <c r="A199" s="54" t="s">
        <v>108</v>
      </c>
      <c r="B199" t="s">
        <v>111</v>
      </c>
      <c r="C199" t="s">
        <v>185</v>
      </c>
      <c r="E199" t="s">
        <v>121</v>
      </c>
      <c r="F199" s="96" t="s">
        <v>650</v>
      </c>
      <c r="G199" s="59" t="str">
        <f t="shared" si="15"/>
        <v>Baylor</v>
      </c>
      <c r="H199" s="58" t="str">
        <f t="shared" si="16"/>
        <v>Trenten</v>
      </c>
      <c r="I199" s="58" t="str">
        <f t="shared" si="17"/>
        <v>B</v>
      </c>
      <c r="J199" s="58" t="str">
        <f t="shared" si="18"/>
        <v>A-D</v>
      </c>
      <c r="K199" s="58" t="str">
        <f t="shared" si="19"/>
        <v>BaylorTrenten</v>
      </c>
    </row>
    <row r="200" spans="1:11" x14ac:dyDescent="0.25">
      <c r="A200" s="54" t="s">
        <v>10</v>
      </c>
      <c r="B200" t="s">
        <v>110</v>
      </c>
      <c r="C200" t="s">
        <v>139</v>
      </c>
      <c r="D200" t="s">
        <v>585</v>
      </c>
      <c r="E200" t="s">
        <v>121</v>
      </c>
      <c r="F200" s="96" t="s">
        <v>650</v>
      </c>
      <c r="G200" s="59" t="str">
        <f t="shared" si="15"/>
        <v>Nanc</v>
      </c>
      <c r="H200" s="58" t="str">
        <f t="shared" si="16"/>
        <v>Valerie</v>
      </c>
      <c r="I200" s="58" t="str">
        <f t="shared" si="17"/>
        <v>N</v>
      </c>
      <c r="J200" s="58" t="str">
        <f t="shared" si="18"/>
        <v>M-R</v>
      </c>
      <c r="K200" s="58" t="str">
        <f t="shared" si="19"/>
        <v>NancValerie</v>
      </c>
    </row>
    <row r="201" spans="1:11" x14ac:dyDescent="0.25">
      <c r="A201" s="54" t="s">
        <v>107</v>
      </c>
      <c r="B201" t="s">
        <v>113</v>
      </c>
      <c r="C201" t="s">
        <v>139</v>
      </c>
      <c r="D201" t="s">
        <v>585</v>
      </c>
      <c r="E201" t="s">
        <v>121</v>
      </c>
      <c r="F201" s="96" t="s">
        <v>650</v>
      </c>
      <c r="G201" s="59" t="str">
        <f t="shared" si="15"/>
        <v>Nanc</v>
      </c>
      <c r="H201" s="58" t="str">
        <f t="shared" si="16"/>
        <v>Valerie</v>
      </c>
      <c r="I201" s="58" t="str">
        <f t="shared" si="17"/>
        <v>N</v>
      </c>
      <c r="J201" s="58" t="str">
        <f t="shared" si="18"/>
        <v>M-R</v>
      </c>
      <c r="K201" s="58" t="str">
        <f t="shared" si="19"/>
        <v>NancValerie</v>
      </c>
    </row>
    <row r="202" spans="1:11" x14ac:dyDescent="0.25">
      <c r="A202" s="54" t="s">
        <v>257</v>
      </c>
      <c r="B202" t="s">
        <v>111</v>
      </c>
      <c r="C202" t="s">
        <v>363</v>
      </c>
      <c r="E202" t="s">
        <v>120</v>
      </c>
      <c r="F202" s="96" t="s">
        <v>650</v>
      </c>
      <c r="G202" s="59" t="str">
        <f t="shared" si="15"/>
        <v>Micnovicz</v>
      </c>
      <c r="H202" s="58" t="str">
        <f t="shared" si="16"/>
        <v>Wendy</v>
      </c>
      <c r="I202" s="58" t="str">
        <f t="shared" si="17"/>
        <v>M</v>
      </c>
      <c r="J202" s="58" t="str">
        <f t="shared" si="18"/>
        <v>M-R</v>
      </c>
      <c r="K202" s="58" t="str">
        <f t="shared" si="19"/>
        <v>MicnoviczWendy</v>
      </c>
    </row>
    <row r="203" spans="1:11" x14ac:dyDescent="0.25">
      <c r="A203" s="54" t="s">
        <v>256</v>
      </c>
      <c r="B203" t="s">
        <v>110</v>
      </c>
      <c r="C203" t="s">
        <v>202</v>
      </c>
      <c r="E203" t="s">
        <v>121</v>
      </c>
      <c r="F203" s="96" t="s">
        <v>650</v>
      </c>
      <c r="G203" s="59" t="str">
        <f t="shared" si="15"/>
        <v>Schade</v>
      </c>
      <c r="H203" s="58" t="str">
        <f t="shared" si="16"/>
        <v>Will</v>
      </c>
      <c r="I203" s="58" t="str">
        <f t="shared" si="17"/>
        <v>S</v>
      </c>
      <c r="J203" s="58" t="str">
        <f t="shared" si="18"/>
        <v>S-Z</v>
      </c>
      <c r="K203" s="58" t="str">
        <f t="shared" si="19"/>
        <v>SchadeWill</v>
      </c>
    </row>
    <row r="204" spans="1:11" x14ac:dyDescent="0.25">
      <c r="A204" s="54" t="s">
        <v>188</v>
      </c>
      <c r="B204" t="s">
        <v>111</v>
      </c>
      <c r="C204" t="s">
        <v>189</v>
      </c>
      <c r="E204" t="s">
        <v>133</v>
      </c>
      <c r="F204" s="96" t="s">
        <v>650</v>
      </c>
      <c r="G204" s="59" t="str">
        <f t="shared" si="15"/>
        <v>Vanoost</v>
      </c>
      <c r="H204" s="58" t="str">
        <f t="shared" si="16"/>
        <v>Yolanda</v>
      </c>
      <c r="I204" s="58" t="str">
        <f t="shared" si="17"/>
        <v>V</v>
      </c>
      <c r="J204" s="58" t="str">
        <f t="shared" si="18"/>
        <v>S-Z</v>
      </c>
      <c r="K204" s="58" t="str">
        <f t="shared" si="19"/>
        <v>VanoostYolanda</v>
      </c>
    </row>
    <row r="264" spans="8:8" x14ac:dyDescent="0.25">
      <c r="H264" s="64"/>
    </row>
    <row r="265" spans="8:8" x14ac:dyDescent="0.25">
      <c r="H265" s="64"/>
    </row>
    <row r="266" spans="8:8" x14ac:dyDescent="0.25">
      <c r="H266" s="64"/>
    </row>
    <row r="267" spans="8:8" x14ac:dyDescent="0.25">
      <c r="H267" s="64"/>
    </row>
    <row r="268" spans="8:8" x14ac:dyDescent="0.25">
      <c r="H268" s="64"/>
    </row>
    <row r="269" spans="8:8" x14ac:dyDescent="0.25">
      <c r="H269" s="64"/>
    </row>
    <row r="270" spans="8:8" x14ac:dyDescent="0.25">
      <c r="H270" s="64"/>
    </row>
    <row r="271" spans="8:8" x14ac:dyDescent="0.25">
      <c r="H271" s="64"/>
    </row>
    <row r="272" spans="8:8" x14ac:dyDescent="0.25">
      <c r="H272" s="64"/>
    </row>
    <row r="273" spans="8:8" x14ac:dyDescent="0.25">
      <c r="H273" s="64"/>
    </row>
    <row r="274" spans="8:8" x14ac:dyDescent="0.25">
      <c r="H274" s="64"/>
    </row>
    <row r="275" spans="8:8" x14ac:dyDescent="0.25">
      <c r="H275" s="64"/>
    </row>
    <row r="276" spans="8:8" x14ac:dyDescent="0.25">
      <c r="H276" s="64"/>
    </row>
    <row r="277" spans="8:8" x14ac:dyDescent="0.25">
      <c r="H277" s="64"/>
    </row>
    <row r="278" spans="8:8" x14ac:dyDescent="0.25">
      <c r="H278" s="64"/>
    </row>
    <row r="279" spans="8:8" x14ac:dyDescent="0.25">
      <c r="H279" s="64"/>
    </row>
    <row r="280" spans="8:8" x14ac:dyDescent="0.25">
      <c r="H280" s="64"/>
    </row>
    <row r="281" spans="8:8" x14ac:dyDescent="0.25">
      <c r="H281" s="64"/>
    </row>
  </sheetData>
  <sortState ref="A196:H247">
    <sortCondition ref="G196:G247"/>
  </sortState>
  <conditionalFormatting sqref="E140:E143 L2:M2 E102:E109 H102:H109 H111:H196 E111:E125 B1:C1 B264:C419 E127:E136 H3:H99 E3:E17 E25:E28 E19:E23 E151:E199 E30:E99">
    <cfRule type="containsText" dxfId="72" priority="323" operator="containsText" text="NEED">
      <formula>NOT(ISERROR(SEARCH("NEED",B1)))</formula>
    </cfRule>
  </conditionalFormatting>
  <conditionalFormatting sqref="E144">
    <cfRule type="containsText" dxfId="71" priority="49" operator="containsText" text="NEED">
      <formula>NOT(ISERROR(SEARCH("NEED",E144)))</formula>
    </cfRule>
  </conditionalFormatting>
  <conditionalFormatting sqref="C144">
    <cfRule type="containsText" dxfId="70" priority="50" operator="containsText" text="NEED">
      <formula>NOT(ISERROR(SEARCH("NEED",C144)))</formula>
    </cfRule>
    <cfRule type="duplicateValues" dxfId="69" priority="51"/>
  </conditionalFormatting>
  <conditionalFormatting sqref="E145">
    <cfRule type="containsText" dxfId="68" priority="46" operator="containsText" text="NEED">
      <formula>NOT(ISERROR(SEARCH("NEED",E145)))</formula>
    </cfRule>
  </conditionalFormatting>
  <conditionalFormatting sqref="C145">
    <cfRule type="containsText" dxfId="67" priority="47" operator="containsText" text="NEED">
      <formula>NOT(ISERROR(SEARCH("NEED",C145)))</formula>
    </cfRule>
    <cfRule type="duplicateValues" dxfId="66" priority="48"/>
  </conditionalFormatting>
  <conditionalFormatting sqref="E146:E149">
    <cfRule type="containsText" dxfId="65" priority="43" operator="containsText" text="NEED">
      <formula>NOT(ISERROR(SEARCH("NEED",E146)))</formula>
    </cfRule>
  </conditionalFormatting>
  <conditionalFormatting sqref="C146:C149">
    <cfRule type="containsText" dxfId="64" priority="44" operator="containsText" text="NEED">
      <formula>NOT(ISERROR(SEARCH("NEED",C146)))</formula>
    </cfRule>
    <cfRule type="duplicateValues" dxfId="63" priority="45"/>
  </conditionalFormatting>
  <conditionalFormatting sqref="E150">
    <cfRule type="containsText" dxfId="62" priority="40" operator="containsText" text="NEED">
      <formula>NOT(ISERROR(SEARCH("NEED",E150)))</formula>
    </cfRule>
  </conditionalFormatting>
  <conditionalFormatting sqref="C150">
    <cfRule type="containsText" dxfId="61" priority="41" operator="containsText" text="NEED">
      <formula>NOT(ISERROR(SEARCH("NEED",C150)))</formula>
    </cfRule>
    <cfRule type="duplicateValues" dxfId="60" priority="42"/>
  </conditionalFormatting>
  <conditionalFormatting sqref="E137">
    <cfRule type="containsText" dxfId="59" priority="37" operator="containsText" text="NEED">
      <formula>NOT(ISERROR(SEARCH("NEED",E137)))</formula>
    </cfRule>
  </conditionalFormatting>
  <conditionalFormatting sqref="C137">
    <cfRule type="containsText" dxfId="58" priority="38" operator="containsText" text="NEED">
      <formula>NOT(ISERROR(SEARCH("NEED",C137)))</formula>
    </cfRule>
    <cfRule type="duplicateValues" dxfId="57" priority="39"/>
  </conditionalFormatting>
  <conditionalFormatting sqref="E138">
    <cfRule type="containsText" dxfId="56" priority="34" operator="containsText" text="NEED">
      <formula>NOT(ISERROR(SEARCH("NEED",E138)))</formula>
    </cfRule>
  </conditionalFormatting>
  <conditionalFormatting sqref="C138">
    <cfRule type="containsText" dxfId="55" priority="35" operator="containsText" text="NEED">
      <formula>NOT(ISERROR(SEARCH("NEED",C138)))</formula>
    </cfRule>
    <cfRule type="duplicateValues" dxfId="54" priority="36"/>
  </conditionalFormatting>
  <conditionalFormatting sqref="E139">
    <cfRule type="containsText" dxfId="53" priority="31" operator="containsText" text="NEED">
      <formula>NOT(ISERROR(SEARCH("NEED",E139)))</formula>
    </cfRule>
  </conditionalFormatting>
  <conditionalFormatting sqref="C139">
    <cfRule type="containsText" dxfId="52" priority="32" operator="containsText" text="NEED">
      <formula>NOT(ISERROR(SEARCH("NEED",C139)))</formula>
    </cfRule>
    <cfRule type="duplicateValues" dxfId="51" priority="33"/>
  </conditionalFormatting>
  <conditionalFormatting sqref="H100:H101">
    <cfRule type="containsText" dxfId="50" priority="24" operator="containsText" text="NEED">
      <formula>NOT(ISERROR(SEARCH("NEED",H100)))</formula>
    </cfRule>
  </conditionalFormatting>
  <conditionalFormatting sqref="C100">
    <cfRule type="containsText" dxfId="49" priority="26" operator="containsText" text="NEED">
      <formula>NOT(ISERROR(SEARCH("NEED",C100)))</formula>
    </cfRule>
    <cfRule type="duplicateValues" dxfId="48" priority="27"/>
  </conditionalFormatting>
  <conditionalFormatting sqref="C140:C143 C102:C109 C151:C199 C111:C125 C56:C99 C3:C17 C23 C30:C54 C127:C136 C25:C28 C19:C21">
    <cfRule type="containsText" dxfId="47" priority="340" operator="containsText" text="NEED">
      <formula>NOT(ISERROR(SEARCH("NEED",C3)))</formula>
    </cfRule>
    <cfRule type="duplicateValues" dxfId="46" priority="341"/>
  </conditionalFormatting>
  <conditionalFormatting sqref="E110 H110">
    <cfRule type="containsText" dxfId="45" priority="21" operator="containsText" text="NEED">
      <formula>NOT(ISERROR(SEARCH("NEED",E110)))</formula>
    </cfRule>
  </conditionalFormatting>
  <conditionalFormatting sqref="C110">
    <cfRule type="containsText" dxfId="44" priority="22" operator="containsText" text="NEED">
      <formula>NOT(ISERROR(SEARCH("NEED",C110)))</formula>
    </cfRule>
    <cfRule type="duplicateValues" dxfId="43" priority="23"/>
  </conditionalFormatting>
  <conditionalFormatting sqref="C55">
    <cfRule type="containsText" dxfId="42" priority="19" operator="containsText" text="NEED">
      <formula>NOT(ISERROR(SEARCH("NEED",C55)))</formula>
    </cfRule>
    <cfRule type="duplicateValues" dxfId="41" priority="20"/>
  </conditionalFormatting>
  <conditionalFormatting sqref="E101">
    <cfRule type="containsText" dxfId="40" priority="16" operator="containsText" text="NEED">
      <formula>NOT(ISERROR(SEARCH("NEED",E101)))</formula>
    </cfRule>
  </conditionalFormatting>
  <conditionalFormatting sqref="C101">
    <cfRule type="containsText" dxfId="39" priority="17" operator="containsText" text="NEED">
      <formula>NOT(ISERROR(SEARCH("NEED",C101)))</formula>
    </cfRule>
    <cfRule type="duplicateValues" dxfId="38" priority="18"/>
  </conditionalFormatting>
  <conditionalFormatting sqref="C22">
    <cfRule type="containsText" dxfId="37" priority="14" operator="containsText" text="NEED">
      <formula>NOT(ISERROR(SEARCH("NEED",C22)))</formula>
    </cfRule>
    <cfRule type="duplicateValues" dxfId="36" priority="15"/>
  </conditionalFormatting>
  <conditionalFormatting sqref="E29">
    <cfRule type="containsText" dxfId="35" priority="11" operator="containsText" text="NEED">
      <formula>NOT(ISERROR(SEARCH("NEED",E29)))</formula>
    </cfRule>
  </conditionalFormatting>
  <conditionalFormatting sqref="C29">
    <cfRule type="containsText" dxfId="34" priority="12" operator="containsText" text="NEED">
      <formula>NOT(ISERROR(SEARCH("NEED",C29)))</formula>
    </cfRule>
    <cfRule type="duplicateValues" dxfId="33" priority="13"/>
  </conditionalFormatting>
  <conditionalFormatting sqref="E100">
    <cfRule type="containsText" dxfId="32" priority="10" operator="containsText" text="NEED">
      <formula>NOT(ISERROR(SEARCH("NEED",E100)))</formula>
    </cfRule>
  </conditionalFormatting>
  <conditionalFormatting sqref="E126">
    <cfRule type="containsText" dxfId="31" priority="7" operator="containsText" text="NEED">
      <formula>NOT(ISERROR(SEARCH("NEED",E126)))</formula>
    </cfRule>
  </conditionalFormatting>
  <conditionalFormatting sqref="C126">
    <cfRule type="containsText" dxfId="30" priority="8" operator="containsText" text="NEED">
      <formula>NOT(ISERROR(SEARCH("NEED",C126)))</formula>
    </cfRule>
    <cfRule type="duplicateValues" dxfId="29" priority="9"/>
  </conditionalFormatting>
  <conditionalFormatting sqref="E24">
    <cfRule type="containsText" dxfId="28" priority="4" operator="containsText" text="NEED">
      <formula>NOT(ISERROR(SEARCH("NEED",E24)))</formula>
    </cfRule>
  </conditionalFormatting>
  <conditionalFormatting sqref="C24">
    <cfRule type="containsText" dxfId="27" priority="5" operator="containsText" text="NEED">
      <formula>NOT(ISERROR(SEARCH("NEED",C24)))</formula>
    </cfRule>
    <cfRule type="duplicateValues" dxfId="26" priority="6"/>
  </conditionalFormatting>
  <conditionalFormatting sqref="E18">
    <cfRule type="containsText" dxfId="25" priority="1" operator="containsText" text="NEED">
      <formula>NOT(ISERROR(SEARCH("NEED",E18)))</formula>
    </cfRule>
  </conditionalFormatting>
  <conditionalFormatting sqref="C18">
    <cfRule type="containsText" dxfId="24" priority="2" operator="containsText" text="NEED">
      <formula>NOT(ISERROR(SEARCH("NEED",C18)))</formula>
    </cfRule>
    <cfRule type="duplicateValues" dxfId="23" priority="3"/>
  </conditionalFormatting>
  <dataValidations count="4">
    <dataValidation type="list" allowBlank="1" showInputMessage="1" showErrorMessage="1" sqref="E264:E363 B3:B204">
      <formula1>$O$3:$O$8</formula1>
    </dataValidation>
    <dataValidation type="list" allowBlank="1" showInputMessage="1" showErrorMessage="1" sqref="B264:C363 E3:E204">
      <formula1>$N$3:$N$11</formula1>
    </dataValidation>
    <dataValidation type="list" allowBlank="1" showInputMessage="1" showErrorMessage="1" sqref="F3:F204">
      <formula1>$Q$3:$Q$4</formula1>
    </dataValidation>
    <dataValidation type="list" showInputMessage="1" showErrorMessage="1" sqref="A264:A363 A3:A206">
      <formula1>$P$3:$P$24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/>
  </sheetViews>
  <sheetFormatPr defaultRowHeight="42.75" customHeight="1" x14ac:dyDescent="0.25"/>
  <cols>
    <col min="1" max="1" width="24.5703125" bestFit="1" customWidth="1"/>
    <col min="2" max="2" width="61.85546875" bestFit="1" customWidth="1"/>
    <col min="3" max="3" width="46.42578125" customWidth="1"/>
    <col min="4" max="4" width="25.140625" customWidth="1"/>
    <col min="5" max="5" width="12.5703125" bestFit="1" customWidth="1"/>
    <col min="6" max="6" width="21.28515625" bestFit="1" customWidth="1"/>
  </cols>
  <sheetData>
    <row r="1" spans="1:6" ht="21" x14ac:dyDescent="0.35">
      <c r="B1" s="65" t="s">
        <v>110</v>
      </c>
      <c r="C1" s="66">
        <v>1</v>
      </c>
    </row>
    <row r="2" spans="1:6" ht="21" x14ac:dyDescent="0.35">
      <c r="B2" s="65" t="s">
        <v>111</v>
      </c>
      <c r="C2" s="66">
        <v>2</v>
      </c>
    </row>
    <row r="3" spans="1:6" ht="21" x14ac:dyDescent="0.35">
      <c r="B3" s="65" t="s">
        <v>112</v>
      </c>
      <c r="C3" s="66">
        <v>3</v>
      </c>
    </row>
    <row r="4" spans="1:6" ht="21" x14ac:dyDescent="0.35">
      <c r="B4" s="65" t="s">
        <v>113</v>
      </c>
      <c r="C4" s="66">
        <v>4</v>
      </c>
    </row>
    <row r="5" spans="1:6" ht="21" x14ac:dyDescent="0.35">
      <c r="B5" s="65" t="s">
        <v>114</v>
      </c>
      <c r="C5" s="66">
        <v>5</v>
      </c>
    </row>
    <row r="6" spans="1:6" ht="15" x14ac:dyDescent="0.25"/>
    <row r="7" spans="1:6" ht="15" x14ac:dyDescent="0.25"/>
    <row r="8" spans="1:6" ht="36" x14ac:dyDescent="0.55000000000000004">
      <c r="A8" s="97" t="s">
        <v>373</v>
      </c>
      <c r="B8" s="97"/>
      <c r="C8" s="97"/>
      <c r="D8" s="97"/>
      <c r="E8" s="97"/>
    </row>
    <row r="9" spans="1:6" s="54" customFormat="1" ht="29.25" customHeight="1" x14ac:dyDescent="0.35">
      <c r="A9" s="70" t="s">
        <v>123</v>
      </c>
      <c r="B9" s="70" t="s">
        <v>0</v>
      </c>
      <c r="C9" s="70" t="s">
        <v>115</v>
      </c>
      <c r="D9" s="70" t="s">
        <v>116</v>
      </c>
      <c r="E9" s="70" t="s">
        <v>371</v>
      </c>
      <c r="F9" s="71" t="s">
        <v>372</v>
      </c>
    </row>
    <row r="10" spans="1:6" s="67" customFormat="1" ht="42.75" customHeight="1" x14ac:dyDescent="0.25">
      <c r="A10" s="68" t="s">
        <v>110</v>
      </c>
      <c r="B10" s="68" t="s">
        <v>11</v>
      </c>
      <c r="C10" s="68"/>
      <c r="D10" s="68"/>
      <c r="E10" s="68"/>
      <c r="F10" s="69">
        <f t="shared" ref="F10:F18" si="0">VLOOKUP(A10,$B$1:$C$5,2,0)</f>
        <v>1</v>
      </c>
    </row>
    <row r="11" spans="1:6" s="67" customFormat="1" ht="42.75" customHeight="1" x14ac:dyDescent="0.25">
      <c r="A11" s="68" t="s">
        <v>110</v>
      </c>
      <c r="B11" s="68" t="s">
        <v>255</v>
      </c>
      <c r="C11" s="68"/>
      <c r="D11" s="68"/>
      <c r="E11" s="68"/>
      <c r="F11" s="69">
        <f t="shared" si="0"/>
        <v>1</v>
      </c>
    </row>
    <row r="12" spans="1:6" s="67" customFormat="1" ht="42.75" customHeight="1" x14ac:dyDescent="0.25">
      <c r="A12" s="68" t="s">
        <v>110</v>
      </c>
      <c r="B12" s="68" t="s">
        <v>188</v>
      </c>
      <c r="C12" s="68"/>
      <c r="D12" s="68"/>
      <c r="E12" s="68"/>
      <c r="F12" s="69">
        <f t="shared" si="0"/>
        <v>1</v>
      </c>
    </row>
    <row r="13" spans="1:6" s="67" customFormat="1" ht="42.75" customHeight="1" x14ac:dyDescent="0.25">
      <c r="A13" s="68" t="s">
        <v>110</v>
      </c>
      <c r="B13" s="68" t="s">
        <v>188</v>
      </c>
      <c r="C13" s="68"/>
      <c r="D13" s="68"/>
      <c r="E13" s="68"/>
      <c r="F13" s="69">
        <f t="shared" si="0"/>
        <v>1</v>
      </c>
    </row>
    <row r="14" spans="1:6" s="67" customFormat="1" ht="42.75" customHeight="1" x14ac:dyDescent="0.25">
      <c r="A14" s="68" t="s">
        <v>110</v>
      </c>
      <c r="B14" s="68" t="s">
        <v>108</v>
      </c>
      <c r="C14" s="68"/>
      <c r="D14" s="68"/>
      <c r="E14" s="68"/>
      <c r="F14" s="69">
        <f t="shared" si="0"/>
        <v>1</v>
      </c>
    </row>
    <row r="15" spans="1:6" s="67" customFormat="1" ht="42.75" customHeight="1" x14ac:dyDescent="0.25">
      <c r="A15" s="68" t="s">
        <v>110</v>
      </c>
      <c r="B15" s="68" t="s">
        <v>108</v>
      </c>
      <c r="C15" s="68"/>
      <c r="D15" s="68"/>
      <c r="E15" s="68"/>
      <c r="F15" s="69">
        <f t="shared" si="0"/>
        <v>1</v>
      </c>
    </row>
    <row r="16" spans="1:6" s="67" customFormat="1" ht="42.75" customHeight="1" x14ac:dyDescent="0.25">
      <c r="A16" s="68" t="s">
        <v>110</v>
      </c>
      <c r="B16" s="68" t="s">
        <v>12</v>
      </c>
      <c r="C16" s="68"/>
      <c r="D16" s="68"/>
      <c r="E16" s="68"/>
      <c r="F16" s="69">
        <f t="shared" si="0"/>
        <v>1</v>
      </c>
    </row>
    <row r="17" spans="1:6" s="67" customFormat="1" ht="42.75" customHeight="1" x14ac:dyDescent="0.25">
      <c r="A17" s="68" t="s">
        <v>110</v>
      </c>
      <c r="B17" s="68" t="s">
        <v>10</v>
      </c>
      <c r="C17" s="68"/>
      <c r="D17" s="68"/>
      <c r="E17" s="68"/>
      <c r="F17" s="69">
        <f t="shared" si="0"/>
        <v>1</v>
      </c>
    </row>
    <row r="18" spans="1:6" s="67" customFormat="1" ht="42.75" customHeight="1" x14ac:dyDescent="0.25">
      <c r="A18" s="68" t="s">
        <v>110</v>
      </c>
      <c r="B18" s="68" t="s">
        <v>81</v>
      </c>
      <c r="C18" s="68"/>
      <c r="D18" s="68"/>
      <c r="E18" s="68"/>
      <c r="F18" s="69">
        <f t="shared" si="0"/>
        <v>1</v>
      </c>
    </row>
    <row r="19" spans="1:6" s="67" customFormat="1" ht="42.75" customHeight="1" x14ac:dyDescent="0.25">
      <c r="A19" s="68"/>
      <c r="B19" s="68"/>
      <c r="C19" s="68"/>
      <c r="D19" s="68"/>
      <c r="E19" s="68"/>
      <c r="F19" s="69"/>
    </row>
    <row r="20" spans="1:6" s="67" customFormat="1" ht="42.75" customHeight="1" x14ac:dyDescent="0.25">
      <c r="A20" s="68" t="s">
        <v>111</v>
      </c>
      <c r="B20" s="68" t="s">
        <v>255</v>
      </c>
      <c r="C20" s="68"/>
      <c r="D20" s="68"/>
      <c r="E20" s="68"/>
      <c r="F20" s="69">
        <f>VLOOKUP(A20,$B$1:$C$5,2,0)</f>
        <v>2</v>
      </c>
    </row>
    <row r="21" spans="1:6" s="67" customFormat="1" ht="42.75" customHeight="1" x14ac:dyDescent="0.25">
      <c r="A21" s="68" t="s">
        <v>111</v>
      </c>
      <c r="B21" s="68" t="s">
        <v>255</v>
      </c>
      <c r="C21" s="68"/>
      <c r="D21" s="68"/>
      <c r="E21" s="68"/>
      <c r="F21" s="69">
        <f>VLOOKUP(A21,$B$1:$C$5,2,0)</f>
        <v>2</v>
      </c>
    </row>
    <row r="22" spans="1:6" s="67" customFormat="1" ht="42.75" customHeight="1" x14ac:dyDescent="0.25">
      <c r="A22" s="68" t="s">
        <v>111</v>
      </c>
      <c r="B22" s="68" t="s">
        <v>108</v>
      </c>
      <c r="C22" s="68"/>
      <c r="D22" s="68"/>
      <c r="E22" s="68"/>
      <c r="F22" s="69">
        <f>VLOOKUP(A22,$B$1:$C$5,2,0)</f>
        <v>2</v>
      </c>
    </row>
    <row r="23" spans="1:6" s="67" customFormat="1" ht="42.75" customHeight="1" x14ac:dyDescent="0.25">
      <c r="A23" s="68" t="s">
        <v>111</v>
      </c>
      <c r="B23" s="68" t="s">
        <v>81</v>
      </c>
      <c r="C23" s="68"/>
      <c r="D23" s="68"/>
      <c r="E23" s="68"/>
      <c r="F23" s="69">
        <f>VLOOKUP(A23,$B$1:$C$5,2,0)</f>
        <v>2</v>
      </c>
    </row>
    <row r="24" spans="1:6" s="67" customFormat="1" ht="42.75" customHeight="1" x14ac:dyDescent="0.25">
      <c r="A24" s="68" t="s">
        <v>111</v>
      </c>
      <c r="B24" s="68" t="s">
        <v>81</v>
      </c>
      <c r="C24" s="68"/>
      <c r="D24" s="68"/>
      <c r="E24" s="68"/>
      <c r="F24" s="69">
        <f>VLOOKUP(A24,$B$1:$C$5,2,0)</f>
        <v>2</v>
      </c>
    </row>
    <row r="25" spans="1:6" s="67" customFormat="1" ht="42.75" customHeight="1" x14ac:dyDescent="0.25">
      <c r="A25" s="68"/>
      <c r="B25" s="68"/>
      <c r="C25" s="68"/>
      <c r="D25" s="68"/>
      <c r="E25" s="68"/>
      <c r="F25" s="69"/>
    </row>
    <row r="26" spans="1:6" s="67" customFormat="1" ht="42.75" customHeight="1" x14ac:dyDescent="0.25">
      <c r="A26" s="68" t="s">
        <v>112</v>
      </c>
      <c r="B26" s="68" t="s">
        <v>11</v>
      </c>
      <c r="C26" s="68"/>
      <c r="D26" s="68"/>
      <c r="E26" s="68"/>
      <c r="F26" s="69">
        <f t="shared" ref="F26:F35" si="1">VLOOKUP(A26,$B$1:$C$5,2,0)</f>
        <v>3</v>
      </c>
    </row>
    <row r="27" spans="1:6" s="67" customFormat="1" ht="42.75" customHeight="1" x14ac:dyDescent="0.25">
      <c r="A27" s="68" t="s">
        <v>112</v>
      </c>
      <c r="B27" s="68" t="s">
        <v>255</v>
      </c>
      <c r="C27" s="68"/>
      <c r="D27" s="68"/>
      <c r="E27" s="68"/>
      <c r="F27" s="69">
        <f t="shared" si="1"/>
        <v>3</v>
      </c>
    </row>
    <row r="28" spans="1:6" s="67" customFormat="1" ht="42.75" customHeight="1" x14ac:dyDescent="0.25">
      <c r="A28" s="68" t="s">
        <v>112</v>
      </c>
      <c r="B28" s="68" t="s">
        <v>255</v>
      </c>
      <c r="C28" s="68"/>
      <c r="D28" s="68"/>
      <c r="E28" s="68"/>
      <c r="F28" s="69">
        <f t="shared" si="1"/>
        <v>3</v>
      </c>
    </row>
    <row r="29" spans="1:6" s="67" customFormat="1" ht="42.75" customHeight="1" x14ac:dyDescent="0.25">
      <c r="A29" s="68" t="s">
        <v>112</v>
      </c>
      <c r="B29" s="68" t="s">
        <v>108</v>
      </c>
      <c r="C29" s="68"/>
      <c r="D29" s="68"/>
      <c r="E29" s="68"/>
      <c r="F29" s="69">
        <f t="shared" si="1"/>
        <v>3</v>
      </c>
    </row>
    <row r="30" spans="1:6" s="67" customFormat="1" ht="42.75" customHeight="1" x14ac:dyDescent="0.25">
      <c r="A30" s="68" t="s">
        <v>112</v>
      </c>
      <c r="B30" s="68" t="s">
        <v>108</v>
      </c>
      <c r="C30" s="68"/>
      <c r="D30" s="68"/>
      <c r="E30" s="68"/>
      <c r="F30" s="69">
        <f t="shared" si="1"/>
        <v>3</v>
      </c>
    </row>
    <row r="31" spans="1:6" s="67" customFormat="1" ht="42.75" customHeight="1" x14ac:dyDescent="0.25">
      <c r="A31" s="68" t="s">
        <v>112</v>
      </c>
      <c r="B31" s="68" t="s">
        <v>108</v>
      </c>
      <c r="C31" s="68"/>
      <c r="D31" s="68"/>
      <c r="E31" s="68"/>
      <c r="F31" s="69">
        <f t="shared" si="1"/>
        <v>3</v>
      </c>
    </row>
    <row r="32" spans="1:6" s="67" customFormat="1" ht="42.75" customHeight="1" x14ac:dyDescent="0.25">
      <c r="A32" s="68" t="s">
        <v>112</v>
      </c>
      <c r="B32" s="68" t="s">
        <v>80</v>
      </c>
      <c r="C32" s="68"/>
      <c r="D32" s="68"/>
      <c r="E32" s="68"/>
      <c r="F32" s="69">
        <f t="shared" si="1"/>
        <v>3</v>
      </c>
    </row>
    <row r="33" spans="1:6" s="67" customFormat="1" ht="42.75" customHeight="1" x14ac:dyDescent="0.25">
      <c r="A33" s="68" t="s">
        <v>112</v>
      </c>
      <c r="B33" s="68" t="s">
        <v>80</v>
      </c>
      <c r="C33" s="68"/>
      <c r="D33" s="68"/>
      <c r="E33" s="68"/>
      <c r="F33" s="69">
        <f t="shared" si="1"/>
        <v>3</v>
      </c>
    </row>
    <row r="34" spans="1:6" s="67" customFormat="1" ht="42.75" customHeight="1" x14ac:dyDescent="0.25">
      <c r="A34" s="68" t="s">
        <v>112</v>
      </c>
      <c r="B34" s="68" t="s">
        <v>81</v>
      </c>
      <c r="C34" s="68"/>
      <c r="D34" s="68"/>
      <c r="E34" s="68"/>
      <c r="F34" s="69">
        <f t="shared" si="1"/>
        <v>3</v>
      </c>
    </row>
    <row r="35" spans="1:6" s="67" customFormat="1" ht="42.75" customHeight="1" x14ac:dyDescent="0.25">
      <c r="A35" s="68" t="s">
        <v>112</v>
      </c>
      <c r="B35" s="68" t="s">
        <v>81</v>
      </c>
      <c r="C35" s="68"/>
      <c r="D35" s="68"/>
      <c r="E35" s="68"/>
      <c r="F35" s="69">
        <f t="shared" si="1"/>
        <v>3</v>
      </c>
    </row>
    <row r="36" spans="1:6" s="67" customFormat="1" ht="42.75" customHeight="1" x14ac:dyDescent="0.25">
      <c r="A36" s="68"/>
      <c r="B36" s="68"/>
      <c r="C36" s="68"/>
      <c r="D36" s="68"/>
      <c r="E36" s="68"/>
      <c r="F36" s="69"/>
    </row>
    <row r="37" spans="1:6" s="67" customFormat="1" ht="42.75" customHeight="1" x14ac:dyDescent="0.25">
      <c r="A37" s="68" t="s">
        <v>113</v>
      </c>
      <c r="B37" s="68" t="s">
        <v>11</v>
      </c>
      <c r="C37" s="68"/>
      <c r="D37" s="68"/>
      <c r="E37" s="68"/>
      <c r="F37" s="69">
        <f t="shared" ref="F37:F44" si="2">VLOOKUP(A37,$B$1:$C$5,2,0)</f>
        <v>4</v>
      </c>
    </row>
    <row r="38" spans="1:6" s="67" customFormat="1" ht="42.75" customHeight="1" x14ac:dyDescent="0.25">
      <c r="A38" s="68" t="s">
        <v>113</v>
      </c>
      <c r="B38" s="68" t="s">
        <v>255</v>
      </c>
      <c r="C38" s="68"/>
      <c r="D38" s="68"/>
      <c r="E38" s="68"/>
      <c r="F38" s="69">
        <f t="shared" si="2"/>
        <v>4</v>
      </c>
    </row>
    <row r="39" spans="1:6" s="67" customFormat="1" ht="42.75" customHeight="1" x14ac:dyDescent="0.25">
      <c r="A39" s="68" t="s">
        <v>113</v>
      </c>
      <c r="B39" s="68" t="s">
        <v>255</v>
      </c>
      <c r="C39" s="68"/>
      <c r="D39" s="68"/>
      <c r="E39" s="68"/>
      <c r="F39" s="69">
        <f t="shared" si="2"/>
        <v>4</v>
      </c>
    </row>
    <row r="40" spans="1:6" s="67" customFormat="1" ht="42.75" customHeight="1" x14ac:dyDescent="0.25">
      <c r="A40" s="68" t="s">
        <v>113</v>
      </c>
      <c r="B40" s="68" t="s">
        <v>10</v>
      </c>
      <c r="C40" s="68"/>
      <c r="D40" s="68"/>
      <c r="E40" s="68"/>
      <c r="F40" s="69">
        <f t="shared" si="2"/>
        <v>4</v>
      </c>
    </row>
    <row r="41" spans="1:6" s="67" customFormat="1" ht="42.75" customHeight="1" x14ac:dyDescent="0.25">
      <c r="A41" s="68" t="s">
        <v>113</v>
      </c>
      <c r="B41" s="68" t="s">
        <v>10</v>
      </c>
      <c r="C41" s="68"/>
      <c r="D41" s="68"/>
      <c r="E41" s="68"/>
      <c r="F41" s="69">
        <f t="shared" si="2"/>
        <v>4</v>
      </c>
    </row>
    <row r="42" spans="1:6" s="67" customFormat="1" ht="42.75" customHeight="1" x14ac:dyDescent="0.25">
      <c r="A42" s="68" t="s">
        <v>113</v>
      </c>
      <c r="B42" s="68" t="s">
        <v>80</v>
      </c>
      <c r="C42" s="68"/>
      <c r="D42" s="68"/>
      <c r="E42" s="68"/>
      <c r="F42" s="69">
        <f t="shared" si="2"/>
        <v>4</v>
      </c>
    </row>
    <row r="43" spans="1:6" s="67" customFormat="1" ht="42.75" customHeight="1" x14ac:dyDescent="0.25">
      <c r="A43" s="68" t="s">
        <v>113</v>
      </c>
      <c r="B43" s="68" t="s">
        <v>80</v>
      </c>
      <c r="C43" s="68"/>
      <c r="D43" s="68"/>
      <c r="E43" s="68"/>
      <c r="F43" s="69">
        <f t="shared" si="2"/>
        <v>4</v>
      </c>
    </row>
    <row r="44" spans="1:6" s="67" customFormat="1" ht="42.75" customHeight="1" x14ac:dyDescent="0.25">
      <c r="A44" s="68" t="s">
        <v>113</v>
      </c>
      <c r="B44" s="68" t="s">
        <v>81</v>
      </c>
      <c r="C44" s="68"/>
      <c r="D44" s="68"/>
      <c r="E44" s="68"/>
      <c r="F44" s="69">
        <f t="shared" si="2"/>
        <v>4</v>
      </c>
    </row>
    <row r="45" spans="1:6" s="67" customFormat="1" ht="42.75" customHeight="1" x14ac:dyDescent="0.25">
      <c r="A45" s="68"/>
      <c r="B45" s="68"/>
      <c r="C45" s="68"/>
      <c r="D45" s="68"/>
      <c r="E45" s="68"/>
      <c r="F45" s="69"/>
    </row>
    <row r="46" spans="1:6" s="67" customFormat="1" ht="42.75" customHeight="1" x14ac:dyDescent="0.25">
      <c r="A46" s="68" t="s">
        <v>114</v>
      </c>
      <c r="B46" s="68" t="s">
        <v>255</v>
      </c>
      <c r="C46" s="68"/>
      <c r="D46" s="68"/>
      <c r="E46" s="68"/>
      <c r="F46" s="69">
        <f t="shared" ref="F46:F65" si="3">VLOOKUP(A46,$B$1:$C$5,2,0)</f>
        <v>5</v>
      </c>
    </row>
    <row r="47" spans="1:6" s="67" customFormat="1" ht="42.75" customHeight="1" x14ac:dyDescent="0.25">
      <c r="A47" s="68" t="s">
        <v>114</v>
      </c>
      <c r="B47" s="68" t="s">
        <v>255</v>
      </c>
      <c r="C47" s="68"/>
      <c r="D47" s="68"/>
      <c r="E47" s="68"/>
      <c r="F47" s="69">
        <f t="shared" si="3"/>
        <v>5</v>
      </c>
    </row>
    <row r="48" spans="1:6" s="67" customFormat="1" ht="42.75" customHeight="1" x14ac:dyDescent="0.25">
      <c r="A48" s="68" t="s">
        <v>114</v>
      </c>
      <c r="B48" s="68" t="s">
        <v>255</v>
      </c>
      <c r="C48" s="68"/>
      <c r="D48" s="68"/>
      <c r="E48" s="68"/>
      <c r="F48" s="69">
        <f t="shared" si="3"/>
        <v>5</v>
      </c>
    </row>
    <row r="49" spans="1:6" s="67" customFormat="1" ht="42.75" customHeight="1" x14ac:dyDescent="0.25">
      <c r="A49" s="68" t="s">
        <v>114</v>
      </c>
      <c r="B49" s="68" t="s">
        <v>188</v>
      </c>
      <c r="C49" s="68"/>
      <c r="D49" s="68"/>
      <c r="E49" s="68"/>
      <c r="F49" s="69">
        <f t="shared" si="3"/>
        <v>5</v>
      </c>
    </row>
    <row r="50" spans="1:6" s="67" customFormat="1" ht="42.75" customHeight="1" x14ac:dyDescent="0.25">
      <c r="A50" s="68" t="s">
        <v>114</v>
      </c>
      <c r="B50" s="68" t="s">
        <v>188</v>
      </c>
      <c r="C50" s="68"/>
      <c r="D50" s="68"/>
      <c r="E50" s="68"/>
      <c r="F50" s="69">
        <f t="shared" si="3"/>
        <v>5</v>
      </c>
    </row>
    <row r="51" spans="1:6" s="67" customFormat="1" ht="42.75" customHeight="1" x14ac:dyDescent="0.25">
      <c r="A51" s="68" t="s">
        <v>114</v>
      </c>
      <c r="B51" s="68" t="s">
        <v>12</v>
      </c>
      <c r="C51" s="68"/>
      <c r="D51" s="68"/>
      <c r="E51" s="68"/>
      <c r="F51" s="69">
        <f t="shared" si="3"/>
        <v>5</v>
      </c>
    </row>
    <row r="52" spans="1:6" s="67" customFormat="1" ht="42.75" customHeight="1" x14ac:dyDescent="0.25">
      <c r="A52" s="68" t="s">
        <v>114</v>
      </c>
      <c r="B52" s="68" t="s">
        <v>12</v>
      </c>
      <c r="C52" s="68"/>
      <c r="D52" s="68"/>
      <c r="E52" s="68"/>
      <c r="F52" s="69">
        <f t="shared" si="3"/>
        <v>5</v>
      </c>
    </row>
    <row r="53" spans="1:6" s="67" customFormat="1" ht="42.75" customHeight="1" x14ac:dyDescent="0.25">
      <c r="A53" s="68" t="s">
        <v>114</v>
      </c>
      <c r="B53" s="68" t="s">
        <v>253</v>
      </c>
      <c r="C53" s="68"/>
      <c r="D53" s="68"/>
      <c r="E53" s="68"/>
      <c r="F53" s="69">
        <f t="shared" si="3"/>
        <v>5</v>
      </c>
    </row>
    <row r="54" spans="1:6" s="67" customFormat="1" ht="42.75" customHeight="1" x14ac:dyDescent="0.25">
      <c r="A54" s="68" t="s">
        <v>114</v>
      </c>
      <c r="B54" s="68" t="s">
        <v>20</v>
      </c>
      <c r="C54" s="68"/>
      <c r="D54" s="68"/>
      <c r="E54" s="68"/>
      <c r="F54" s="69">
        <f t="shared" si="3"/>
        <v>5</v>
      </c>
    </row>
    <row r="55" spans="1:6" s="67" customFormat="1" ht="42.75" customHeight="1" x14ac:dyDescent="0.25">
      <c r="A55" s="68" t="s">
        <v>114</v>
      </c>
      <c r="B55" s="68" t="s">
        <v>10</v>
      </c>
      <c r="C55" s="68"/>
      <c r="D55" s="68"/>
      <c r="E55" s="68"/>
      <c r="F55" s="69">
        <f t="shared" si="3"/>
        <v>5</v>
      </c>
    </row>
    <row r="56" spans="1:6" s="67" customFormat="1" ht="42.75" customHeight="1" x14ac:dyDescent="0.25">
      <c r="A56" s="68" t="s">
        <v>114</v>
      </c>
      <c r="B56" s="68" t="s">
        <v>10</v>
      </c>
      <c r="C56" s="68"/>
      <c r="D56" s="68"/>
      <c r="E56" s="68"/>
      <c r="F56" s="69">
        <f t="shared" si="3"/>
        <v>5</v>
      </c>
    </row>
    <row r="57" spans="1:6" s="67" customFormat="1" ht="42.75" customHeight="1" x14ac:dyDescent="0.25">
      <c r="A57" s="68" t="s">
        <v>114</v>
      </c>
      <c r="B57" s="68" t="s">
        <v>10</v>
      </c>
      <c r="C57" s="68"/>
      <c r="D57" s="68"/>
      <c r="E57" s="68"/>
      <c r="F57" s="69">
        <f t="shared" si="3"/>
        <v>5</v>
      </c>
    </row>
    <row r="58" spans="1:6" s="67" customFormat="1" ht="42.75" customHeight="1" x14ac:dyDescent="0.25">
      <c r="A58" s="68" t="s">
        <v>114</v>
      </c>
      <c r="B58" s="68" t="s">
        <v>10</v>
      </c>
      <c r="C58" s="68"/>
      <c r="D58" s="68"/>
      <c r="E58" s="68"/>
      <c r="F58" s="69">
        <f t="shared" si="3"/>
        <v>5</v>
      </c>
    </row>
    <row r="59" spans="1:6" s="67" customFormat="1" ht="42.75" customHeight="1" x14ac:dyDescent="0.25">
      <c r="A59" s="68" t="s">
        <v>114</v>
      </c>
      <c r="B59" s="68" t="s">
        <v>10</v>
      </c>
      <c r="C59" s="68"/>
      <c r="D59" s="68"/>
      <c r="E59" s="68"/>
      <c r="F59" s="69">
        <f t="shared" si="3"/>
        <v>5</v>
      </c>
    </row>
    <row r="60" spans="1:6" s="67" customFormat="1" ht="42.75" customHeight="1" x14ac:dyDescent="0.25">
      <c r="A60" s="68" t="s">
        <v>114</v>
      </c>
      <c r="B60" s="68" t="s">
        <v>81</v>
      </c>
      <c r="C60" s="68"/>
      <c r="D60" s="68"/>
      <c r="E60" s="68"/>
      <c r="F60" s="69">
        <f t="shared" si="3"/>
        <v>5</v>
      </c>
    </row>
    <row r="61" spans="1:6" s="67" customFormat="1" ht="42.75" customHeight="1" x14ac:dyDescent="0.25">
      <c r="A61" s="68" t="s">
        <v>114</v>
      </c>
      <c r="B61" s="68" t="s">
        <v>85</v>
      </c>
      <c r="C61" s="68"/>
      <c r="D61" s="68"/>
      <c r="E61" s="68"/>
      <c r="F61" s="69">
        <f t="shared" si="3"/>
        <v>5</v>
      </c>
    </row>
    <row r="62" spans="1:6" s="67" customFormat="1" ht="42.75" customHeight="1" x14ac:dyDescent="0.25">
      <c r="A62" s="68" t="s">
        <v>114</v>
      </c>
      <c r="B62" s="68" t="s">
        <v>85</v>
      </c>
      <c r="C62" s="68"/>
      <c r="D62" s="68"/>
      <c r="E62" s="68"/>
      <c r="F62" s="69">
        <f t="shared" si="3"/>
        <v>5</v>
      </c>
    </row>
    <row r="63" spans="1:6" s="67" customFormat="1" ht="42.75" customHeight="1" x14ac:dyDescent="0.25">
      <c r="A63" s="68" t="s">
        <v>114</v>
      </c>
      <c r="B63" s="68" t="s">
        <v>256</v>
      </c>
      <c r="C63" s="68"/>
      <c r="D63" s="68"/>
      <c r="E63" s="68"/>
      <c r="F63" s="69">
        <f t="shared" si="3"/>
        <v>5</v>
      </c>
    </row>
    <row r="64" spans="1:6" s="67" customFormat="1" ht="42.75" customHeight="1" x14ac:dyDescent="0.25">
      <c r="A64" s="68" t="s">
        <v>114</v>
      </c>
      <c r="B64" s="68" t="s">
        <v>256</v>
      </c>
      <c r="C64" s="68"/>
      <c r="D64" s="68"/>
      <c r="E64" s="68"/>
      <c r="F64" s="69">
        <f t="shared" si="3"/>
        <v>5</v>
      </c>
    </row>
    <row r="65" spans="1:6" s="67" customFormat="1" ht="42.75" customHeight="1" x14ac:dyDescent="0.25">
      <c r="A65" s="68" t="s">
        <v>114</v>
      </c>
      <c r="B65" s="68" t="s">
        <v>256</v>
      </c>
      <c r="C65" s="68"/>
      <c r="D65" s="68"/>
      <c r="E65" s="68"/>
      <c r="F65" s="69">
        <f t="shared" si="3"/>
        <v>5</v>
      </c>
    </row>
    <row r="66" spans="1:6" s="67" customFormat="1" ht="42.75" customHeight="1" x14ac:dyDescent="0.25"/>
    <row r="67" spans="1:6" s="67" customFormat="1" ht="42.75" customHeight="1" x14ac:dyDescent="0.25"/>
  </sheetData>
  <mergeCells count="1">
    <mergeCell ref="A8:E8"/>
  </mergeCells>
  <conditionalFormatting sqref="B10:B65">
    <cfRule type="containsText" dxfId="22" priority="1" operator="containsText" text="NEED">
      <formula>NOT(ISERROR(SEARCH("NEED",B10)))</formula>
    </cfRule>
  </conditionalFormatting>
  <dataValidations count="2">
    <dataValidation type="list" allowBlank="1" showInputMessage="1" showErrorMessage="1" sqref="C9:C65 D7">
      <formula1>$O$3:$O$8</formula1>
    </dataValidation>
    <dataValidation type="list" allowBlank="1" showInputMessage="1" showErrorMessage="1" sqref="B9:B65">
      <formula1>$M$3:$M$11</formula1>
    </dataValidation>
  </dataValidations>
  <pageMargins left="0.25" right="0.25" top="0.25" bottom="0.25" header="0.3" footer="0.3"/>
  <pageSetup paperSize="3" scale="12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40"/>
  <sheetViews>
    <sheetView workbookViewId="0"/>
  </sheetViews>
  <sheetFormatPr defaultRowHeight="15" x14ac:dyDescent="0.25"/>
  <cols>
    <col min="1" max="1" width="46" bestFit="1" customWidth="1"/>
    <col min="2" max="2" width="58.42578125" customWidth="1"/>
    <col min="3" max="3" width="9" customWidth="1"/>
    <col min="4" max="4" width="8.5703125" bestFit="1" customWidth="1"/>
    <col min="5" max="5" width="6.42578125" customWidth="1"/>
    <col min="6" max="6" width="9.42578125" customWidth="1"/>
    <col min="7" max="7" width="6.42578125" customWidth="1"/>
    <col min="8" max="8" width="11.28515625" customWidth="1"/>
    <col min="9" max="9" width="6.42578125" customWidth="1"/>
    <col min="10" max="10" width="6.42578125" bestFit="1" customWidth="1"/>
  </cols>
  <sheetData>
    <row r="3" spans="1:5" x14ac:dyDescent="0.25">
      <c r="D3" s="46" t="s">
        <v>115</v>
      </c>
    </row>
    <row r="4" spans="1:5" ht="30" x14ac:dyDescent="0.25">
      <c r="A4" s="46" t="s">
        <v>0</v>
      </c>
      <c r="B4" s="46" t="s">
        <v>123</v>
      </c>
      <c r="C4" s="46" t="s">
        <v>116</v>
      </c>
      <c r="D4" t="s">
        <v>133</v>
      </c>
      <c r="E4" s="45" t="s">
        <v>209</v>
      </c>
    </row>
    <row r="5" spans="1:5" x14ac:dyDescent="0.25">
      <c r="A5" t="s">
        <v>256</v>
      </c>
      <c r="B5" s="45" t="s">
        <v>114</v>
      </c>
      <c r="C5" t="s">
        <v>210</v>
      </c>
    </row>
    <row r="6" spans="1:5" x14ac:dyDescent="0.25">
      <c r="A6" t="s">
        <v>85</v>
      </c>
      <c r="B6" s="45" t="s">
        <v>114</v>
      </c>
      <c r="C6" t="s">
        <v>210</v>
      </c>
    </row>
    <row r="7" spans="1:5" x14ac:dyDescent="0.25">
      <c r="A7" t="s">
        <v>81</v>
      </c>
      <c r="B7" s="45" t="s">
        <v>110</v>
      </c>
      <c r="C7" t="s">
        <v>210</v>
      </c>
    </row>
    <row r="8" spans="1:5" x14ac:dyDescent="0.25">
      <c r="B8" s="45" t="s">
        <v>111</v>
      </c>
      <c r="C8" t="s">
        <v>210</v>
      </c>
    </row>
    <row r="9" spans="1:5" x14ac:dyDescent="0.25">
      <c r="B9" s="45" t="s">
        <v>112</v>
      </c>
      <c r="C9" t="s">
        <v>210</v>
      </c>
    </row>
    <row r="10" spans="1:5" x14ac:dyDescent="0.25">
      <c r="B10" s="45" t="s">
        <v>113</v>
      </c>
      <c r="C10" t="s">
        <v>210</v>
      </c>
    </row>
    <row r="11" spans="1:5" x14ac:dyDescent="0.25">
      <c r="B11" s="45" t="s">
        <v>114</v>
      </c>
      <c r="C11" t="s">
        <v>210</v>
      </c>
    </row>
    <row r="12" spans="1:5" x14ac:dyDescent="0.25">
      <c r="A12" t="s">
        <v>80</v>
      </c>
      <c r="B12" s="45" t="s">
        <v>112</v>
      </c>
      <c r="C12" t="s">
        <v>210</v>
      </c>
    </row>
    <row r="13" spans="1:5" x14ac:dyDescent="0.25">
      <c r="B13" s="45" t="s">
        <v>113</v>
      </c>
      <c r="C13" t="s">
        <v>210</v>
      </c>
    </row>
    <row r="14" spans="1:5" x14ac:dyDescent="0.25">
      <c r="A14" t="s">
        <v>10</v>
      </c>
      <c r="B14" s="45" t="s">
        <v>110</v>
      </c>
      <c r="C14" t="s">
        <v>210</v>
      </c>
    </row>
    <row r="15" spans="1:5" x14ac:dyDescent="0.25">
      <c r="B15" s="45" t="s">
        <v>113</v>
      </c>
      <c r="C15" t="s">
        <v>210</v>
      </c>
    </row>
    <row r="16" spans="1:5" x14ac:dyDescent="0.25">
      <c r="B16" s="45" t="s">
        <v>114</v>
      </c>
      <c r="C16" t="s">
        <v>210</v>
      </c>
    </row>
    <row r="17" spans="1:3" x14ac:dyDescent="0.25">
      <c r="A17" t="s">
        <v>20</v>
      </c>
      <c r="B17" s="45" t="s">
        <v>114</v>
      </c>
      <c r="C17" t="s">
        <v>210</v>
      </c>
    </row>
    <row r="18" spans="1:3" x14ac:dyDescent="0.25">
      <c r="A18" t="s">
        <v>242</v>
      </c>
      <c r="B18" s="45" t="s">
        <v>111</v>
      </c>
      <c r="C18" t="s">
        <v>210</v>
      </c>
    </row>
    <row r="19" spans="1:3" x14ac:dyDescent="0.25">
      <c r="B19" s="45" t="s">
        <v>112</v>
      </c>
      <c r="C19" t="s">
        <v>210</v>
      </c>
    </row>
    <row r="20" spans="1:3" x14ac:dyDescent="0.25">
      <c r="B20" s="45" t="s">
        <v>113</v>
      </c>
      <c r="C20" t="s">
        <v>210</v>
      </c>
    </row>
    <row r="21" spans="1:3" x14ac:dyDescent="0.25">
      <c r="B21" s="45" t="s">
        <v>114</v>
      </c>
      <c r="C21" t="s">
        <v>210</v>
      </c>
    </row>
    <row r="22" spans="1:3" x14ac:dyDescent="0.25">
      <c r="A22" t="s">
        <v>87</v>
      </c>
      <c r="B22" s="45" t="s">
        <v>110</v>
      </c>
      <c r="C22" t="s">
        <v>210</v>
      </c>
    </row>
    <row r="23" spans="1:3" x14ac:dyDescent="0.25">
      <c r="B23" s="45" t="s">
        <v>111</v>
      </c>
      <c r="C23" t="s">
        <v>210</v>
      </c>
    </row>
    <row r="24" spans="1:3" x14ac:dyDescent="0.25">
      <c r="A24" t="s">
        <v>253</v>
      </c>
      <c r="B24" s="45" t="s">
        <v>114</v>
      </c>
      <c r="C24" t="s">
        <v>210</v>
      </c>
    </row>
    <row r="25" spans="1:3" x14ac:dyDescent="0.25">
      <c r="A25" t="s">
        <v>12</v>
      </c>
      <c r="B25" s="45" t="s">
        <v>110</v>
      </c>
      <c r="C25" t="s">
        <v>210</v>
      </c>
    </row>
    <row r="26" spans="1:3" x14ac:dyDescent="0.25">
      <c r="B26" s="45" t="s">
        <v>114</v>
      </c>
      <c r="C26" t="s">
        <v>210</v>
      </c>
    </row>
    <row r="27" spans="1:3" x14ac:dyDescent="0.25">
      <c r="A27" t="s">
        <v>108</v>
      </c>
      <c r="B27" s="45" t="s">
        <v>110</v>
      </c>
      <c r="C27" t="s">
        <v>210</v>
      </c>
    </row>
    <row r="28" spans="1:3" x14ac:dyDescent="0.25">
      <c r="B28" s="45" t="s">
        <v>111</v>
      </c>
      <c r="C28" t="s">
        <v>210</v>
      </c>
    </row>
    <row r="29" spans="1:3" x14ac:dyDescent="0.25">
      <c r="B29" s="45" t="s">
        <v>112</v>
      </c>
      <c r="C29" t="s">
        <v>210</v>
      </c>
    </row>
    <row r="30" spans="1:3" x14ac:dyDescent="0.25">
      <c r="A30" t="s">
        <v>188</v>
      </c>
      <c r="B30" s="45" t="s">
        <v>110</v>
      </c>
      <c r="C30" t="s">
        <v>210</v>
      </c>
    </row>
    <row r="31" spans="1:3" x14ac:dyDescent="0.25">
      <c r="B31" s="45" t="s">
        <v>114</v>
      </c>
      <c r="C31" t="s">
        <v>210</v>
      </c>
    </row>
    <row r="32" spans="1:3" x14ac:dyDescent="0.25">
      <c r="A32" t="s">
        <v>255</v>
      </c>
      <c r="B32" s="45" t="s">
        <v>110</v>
      </c>
      <c r="C32" t="s">
        <v>210</v>
      </c>
    </row>
    <row r="33" spans="1:3" x14ac:dyDescent="0.25">
      <c r="B33" s="45" t="s">
        <v>111</v>
      </c>
      <c r="C33" t="s">
        <v>210</v>
      </c>
    </row>
    <row r="34" spans="1:3" x14ac:dyDescent="0.25">
      <c r="B34" s="45" t="s">
        <v>112</v>
      </c>
      <c r="C34" t="s">
        <v>210</v>
      </c>
    </row>
    <row r="35" spans="1:3" x14ac:dyDescent="0.25">
      <c r="B35" s="45" t="s">
        <v>113</v>
      </c>
      <c r="C35" t="s">
        <v>210</v>
      </c>
    </row>
    <row r="36" spans="1:3" x14ac:dyDescent="0.25">
      <c r="B36" s="45" t="s">
        <v>114</v>
      </c>
      <c r="C36" t="s">
        <v>210</v>
      </c>
    </row>
    <row r="37" spans="1:3" x14ac:dyDescent="0.25">
      <c r="A37" t="s">
        <v>11</v>
      </c>
      <c r="B37" s="45" t="s">
        <v>110</v>
      </c>
      <c r="C37" t="s">
        <v>210</v>
      </c>
    </row>
    <row r="38" spans="1:3" x14ac:dyDescent="0.25">
      <c r="B38" s="45" t="s">
        <v>112</v>
      </c>
      <c r="C38" t="s">
        <v>210</v>
      </c>
    </row>
    <row r="39" spans="1:3" x14ac:dyDescent="0.25">
      <c r="B39" s="45" t="s">
        <v>113</v>
      </c>
      <c r="C39" t="s">
        <v>210</v>
      </c>
    </row>
    <row r="40" spans="1:3" x14ac:dyDescent="0.25">
      <c r="A40" t="s">
        <v>209</v>
      </c>
    </row>
  </sheetData>
  <pageMargins left="0.7" right="0.7" top="0.75" bottom="0.75" header="0.3" footer="0.3"/>
  <pageSetup scale="77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0"/>
  <sheetViews>
    <sheetView workbookViewId="0">
      <selection activeCell="D1" sqref="D1"/>
    </sheetView>
  </sheetViews>
  <sheetFormatPr defaultRowHeight="15" x14ac:dyDescent="0.25"/>
  <cols>
    <col min="1" max="1" width="49.140625" customWidth="1"/>
    <col min="2" max="2" width="9.85546875" style="50" customWidth="1"/>
    <col min="3" max="3" width="9.42578125" style="81" customWidth="1"/>
    <col min="4" max="4" width="8.5703125" style="81" customWidth="1"/>
    <col min="5" max="5" width="7.85546875" style="81" customWidth="1"/>
    <col min="6" max="6" width="8.5703125" style="81" customWidth="1"/>
    <col min="7" max="7" width="7.28515625" style="81" customWidth="1"/>
    <col min="8" max="8" width="6.42578125" style="50" customWidth="1"/>
    <col min="9" max="9" width="10.85546875" bestFit="1" customWidth="1"/>
    <col min="10" max="10" width="13.5703125" bestFit="1" customWidth="1"/>
    <col min="11" max="11" width="14.28515625" bestFit="1" customWidth="1"/>
    <col min="12" max="12" width="9.7109375" bestFit="1" customWidth="1"/>
    <col min="13" max="13" width="11.85546875" bestFit="1" customWidth="1"/>
    <col min="14" max="14" width="12.85546875" bestFit="1" customWidth="1"/>
    <col min="15" max="15" width="14.42578125" bestFit="1" customWidth="1"/>
    <col min="16" max="16" width="18.140625" bestFit="1" customWidth="1"/>
    <col min="17" max="17" width="18" bestFit="1" customWidth="1"/>
    <col min="18" max="18" width="11.28515625" bestFit="1" customWidth="1"/>
    <col min="19" max="19" width="18" bestFit="1" customWidth="1"/>
    <col min="20" max="20" width="16.5703125" bestFit="1" customWidth="1"/>
    <col min="21" max="21" width="12.140625" bestFit="1" customWidth="1"/>
    <col min="22" max="22" width="12.42578125" bestFit="1" customWidth="1"/>
    <col min="23" max="23" width="9.5703125" bestFit="1" customWidth="1"/>
    <col min="24" max="24" width="13.85546875" bestFit="1" customWidth="1"/>
    <col min="25" max="25" width="15.42578125" bestFit="1" customWidth="1"/>
    <col min="26" max="26" width="12.28515625" bestFit="1" customWidth="1"/>
    <col min="27" max="27" width="11.42578125" bestFit="1" customWidth="1"/>
    <col min="28" max="28" width="21.42578125" bestFit="1" customWidth="1"/>
    <col min="29" max="30" width="12.7109375" bestFit="1" customWidth="1"/>
    <col min="31" max="31" width="12.5703125" bestFit="1" customWidth="1"/>
    <col min="32" max="32" width="10.5703125" bestFit="1" customWidth="1"/>
    <col min="33" max="33" width="13.42578125" bestFit="1" customWidth="1"/>
    <col min="34" max="35" width="14.42578125" bestFit="1" customWidth="1"/>
    <col min="36" max="36" width="12.7109375" bestFit="1" customWidth="1"/>
    <col min="37" max="37" width="11.140625" bestFit="1" customWidth="1"/>
    <col min="38" max="38" width="13.42578125" bestFit="1" customWidth="1"/>
    <col min="39" max="39" width="13.140625" bestFit="1" customWidth="1"/>
    <col min="40" max="40" width="12" bestFit="1" customWidth="1"/>
    <col min="41" max="41" width="13.85546875" bestFit="1" customWidth="1"/>
    <col min="42" max="42" width="12.85546875" bestFit="1" customWidth="1"/>
    <col min="43" max="43" width="14.42578125" bestFit="1" customWidth="1"/>
    <col min="44" max="44" width="11.28515625" bestFit="1" customWidth="1"/>
    <col min="45" max="45" width="11" bestFit="1" customWidth="1"/>
    <col min="46" max="46" width="12.42578125" bestFit="1" customWidth="1"/>
    <col min="47" max="47" width="11.28515625" bestFit="1" customWidth="1"/>
    <col min="48" max="48" width="13.140625" bestFit="1" customWidth="1"/>
    <col min="49" max="49" width="14.5703125" bestFit="1" customWidth="1"/>
    <col min="50" max="50" width="13.85546875" bestFit="1" customWidth="1"/>
    <col min="51" max="51" width="14.5703125" bestFit="1" customWidth="1"/>
    <col min="52" max="52" width="12.42578125" bestFit="1" customWidth="1"/>
    <col min="53" max="53" width="10.7109375" bestFit="1" customWidth="1"/>
    <col min="54" max="54" width="16.28515625" bestFit="1" customWidth="1"/>
    <col min="55" max="55" width="14.140625" bestFit="1" customWidth="1"/>
    <col min="56" max="56" width="16.85546875" bestFit="1" customWidth="1"/>
    <col min="57" max="57" width="16" bestFit="1" customWidth="1"/>
    <col min="58" max="58" width="21.5703125" bestFit="1" customWidth="1"/>
    <col min="59" max="59" width="14.140625" bestFit="1" customWidth="1"/>
    <col min="60" max="60" width="13.5703125" bestFit="1" customWidth="1"/>
    <col min="61" max="61" width="12.7109375" bestFit="1" customWidth="1"/>
    <col min="62" max="62" width="11.85546875" bestFit="1" customWidth="1"/>
    <col min="63" max="63" width="10.28515625" bestFit="1" customWidth="1"/>
    <col min="64" max="64" width="8.7109375" customWidth="1"/>
    <col min="65" max="65" width="13.42578125" bestFit="1" customWidth="1"/>
    <col min="66" max="66" width="10.140625" bestFit="1" customWidth="1"/>
    <col min="67" max="67" width="12" bestFit="1" customWidth="1"/>
    <col min="68" max="68" width="9.7109375" bestFit="1" customWidth="1"/>
    <col min="69" max="69" width="12.85546875" bestFit="1" customWidth="1"/>
    <col min="70" max="70" width="13.42578125" bestFit="1" customWidth="1"/>
    <col min="71" max="71" width="12.42578125" bestFit="1" customWidth="1"/>
    <col min="72" max="72" width="14.42578125" bestFit="1" customWidth="1"/>
    <col min="73" max="73" width="18.140625" bestFit="1" customWidth="1"/>
    <col min="74" max="74" width="15.5703125" bestFit="1" customWidth="1"/>
    <col min="75" max="75" width="18" bestFit="1" customWidth="1"/>
    <col min="76" max="76" width="13.7109375" bestFit="1" customWidth="1"/>
    <col min="77" max="77" width="14.5703125" bestFit="1" customWidth="1"/>
    <col min="78" max="78" width="11.5703125" bestFit="1" customWidth="1"/>
    <col min="79" max="79" width="13.5703125" bestFit="1" customWidth="1"/>
    <col min="80" max="80" width="16.28515625" bestFit="1" customWidth="1"/>
    <col min="81" max="81" width="20.5703125" bestFit="1" customWidth="1"/>
    <col min="82" max="82" width="16.5703125" bestFit="1" customWidth="1"/>
    <col min="83" max="83" width="14.28515625" bestFit="1" customWidth="1"/>
    <col min="84" max="84" width="11.28515625" bestFit="1" customWidth="1"/>
    <col min="85" max="85" width="14.28515625" bestFit="1" customWidth="1"/>
    <col min="86" max="86" width="9" customWidth="1"/>
    <col min="87" max="87" width="10.28515625" bestFit="1" customWidth="1"/>
    <col min="88" max="88" width="8.7109375" customWidth="1"/>
    <col min="89" max="90" width="13.85546875" bestFit="1" customWidth="1"/>
    <col min="91" max="91" width="9.7109375" bestFit="1" customWidth="1"/>
    <col min="92" max="92" width="12.85546875" bestFit="1" customWidth="1"/>
    <col min="93" max="93" width="14.42578125" bestFit="1" customWidth="1"/>
    <col min="94" max="94" width="11" bestFit="1" customWidth="1"/>
    <col min="95" max="95" width="12.140625" bestFit="1" customWidth="1"/>
    <col min="96" max="96" width="14.42578125" bestFit="1" customWidth="1"/>
    <col min="97" max="97" width="18.140625" bestFit="1" customWidth="1"/>
    <col min="98" max="98" width="14.42578125" bestFit="1" customWidth="1"/>
    <col min="99" max="99" width="18" bestFit="1" customWidth="1"/>
    <col min="100" max="100" width="12.5703125" bestFit="1" customWidth="1"/>
    <col min="101" max="101" width="12.28515625" bestFit="1" customWidth="1"/>
    <col min="102" max="102" width="20.5703125" bestFit="1" customWidth="1"/>
    <col min="103" max="103" width="10.28515625" bestFit="1" customWidth="1"/>
    <col min="104" max="104" width="14.42578125" bestFit="1" customWidth="1"/>
    <col min="105" max="105" width="12" bestFit="1" customWidth="1"/>
    <col min="106" max="106" width="14.85546875" bestFit="1" customWidth="1"/>
    <col min="107" max="107" width="12.28515625" bestFit="1" customWidth="1"/>
    <col min="108" max="109" width="13.85546875" bestFit="1" customWidth="1"/>
    <col min="110" max="110" width="9.7109375" bestFit="1" customWidth="1"/>
    <col min="111" max="111" width="11" bestFit="1" customWidth="1"/>
    <col min="112" max="112" width="12.42578125" bestFit="1" customWidth="1"/>
    <col min="113" max="113" width="20.5703125" bestFit="1" customWidth="1"/>
    <col min="114" max="114" width="16.5703125" bestFit="1" customWidth="1"/>
    <col min="115" max="115" width="22.28515625" bestFit="1" customWidth="1"/>
    <col min="116" max="116" width="14.7109375" bestFit="1" customWidth="1"/>
    <col min="117" max="117" width="12.140625" bestFit="1" customWidth="1"/>
    <col min="118" max="118" width="25.28515625" bestFit="1" customWidth="1"/>
    <col min="119" max="119" width="25.85546875" bestFit="1" customWidth="1"/>
    <col min="120" max="120" width="22.5703125" bestFit="1" customWidth="1"/>
    <col min="121" max="121" width="14.140625" bestFit="1" customWidth="1"/>
    <col min="122" max="122" width="24.85546875" bestFit="1" customWidth="1"/>
    <col min="123" max="123" width="14.5703125" bestFit="1" customWidth="1"/>
    <col min="124" max="124" width="22.28515625" bestFit="1" customWidth="1"/>
    <col min="125" max="125" width="9.5703125" bestFit="1" customWidth="1"/>
    <col min="126" max="126" width="13.5703125" bestFit="1" customWidth="1"/>
    <col min="127" max="127" width="12.5703125" bestFit="1" customWidth="1"/>
    <col min="128" max="128" width="12.7109375" bestFit="1" customWidth="1"/>
    <col min="129" max="129" width="23" bestFit="1" customWidth="1"/>
    <col min="130" max="130" width="34.7109375" bestFit="1" customWidth="1"/>
    <col min="131" max="131" width="27.140625" bestFit="1" customWidth="1"/>
    <col min="132" max="132" width="20.5703125" bestFit="1" customWidth="1"/>
    <col min="133" max="133" width="10.5703125" bestFit="1" customWidth="1"/>
    <col min="134" max="134" width="18.7109375" bestFit="1" customWidth="1"/>
    <col min="135" max="135" width="12.140625" bestFit="1" customWidth="1"/>
    <col min="136" max="136" width="11.28515625" bestFit="1" customWidth="1"/>
  </cols>
  <sheetData>
    <row r="1" spans="1:8" x14ac:dyDescent="0.25">
      <c r="A1" s="46" t="s">
        <v>649</v>
      </c>
      <c r="B1" t="s">
        <v>650</v>
      </c>
    </row>
    <row r="2" spans="1:8" x14ac:dyDescent="0.25">
      <c r="B2"/>
      <c r="C2"/>
      <c r="D2"/>
      <c r="E2"/>
      <c r="F2"/>
      <c r="G2"/>
      <c r="H2"/>
    </row>
    <row r="3" spans="1:8" x14ac:dyDescent="0.25">
      <c r="A3" s="46" t="s">
        <v>653</v>
      </c>
      <c r="B3" s="82" t="s">
        <v>109</v>
      </c>
      <c r="H3"/>
    </row>
    <row r="4" spans="1:8" ht="30" x14ac:dyDescent="0.25">
      <c r="A4" s="46" t="s">
        <v>0</v>
      </c>
      <c r="B4" s="81" t="s">
        <v>110</v>
      </c>
      <c r="C4" s="81" t="s">
        <v>111</v>
      </c>
      <c r="D4" s="81" t="s">
        <v>112</v>
      </c>
      <c r="E4" s="81" t="s">
        <v>113</v>
      </c>
      <c r="F4" s="81" t="s">
        <v>114</v>
      </c>
      <c r="G4" s="81" t="s">
        <v>124</v>
      </c>
      <c r="H4"/>
    </row>
    <row r="5" spans="1:8" x14ac:dyDescent="0.25">
      <c r="A5" s="64" t="s">
        <v>256</v>
      </c>
      <c r="B5" s="83"/>
      <c r="C5" s="83"/>
      <c r="D5" s="83"/>
      <c r="E5" s="83"/>
      <c r="F5" s="83"/>
      <c r="G5" s="83"/>
      <c r="H5"/>
    </row>
    <row r="6" spans="1:8" x14ac:dyDescent="0.25">
      <c r="A6" s="95" t="s">
        <v>224</v>
      </c>
      <c r="B6" s="83">
        <v>1</v>
      </c>
      <c r="C6" s="83"/>
      <c r="D6" s="83"/>
      <c r="E6" s="83"/>
      <c r="F6" s="83">
        <v>1</v>
      </c>
      <c r="G6" s="83"/>
      <c r="H6"/>
    </row>
    <row r="7" spans="1:8" x14ac:dyDescent="0.25">
      <c r="A7" s="95" t="s">
        <v>176</v>
      </c>
      <c r="B7" s="83">
        <v>1</v>
      </c>
      <c r="C7" s="83"/>
      <c r="D7" s="83"/>
      <c r="E7" s="83"/>
      <c r="F7" s="83"/>
      <c r="G7" s="83"/>
      <c r="H7"/>
    </row>
    <row r="8" spans="1:8" x14ac:dyDescent="0.25">
      <c r="A8" s="95" t="s">
        <v>213</v>
      </c>
      <c r="B8" s="83"/>
      <c r="C8" s="83"/>
      <c r="D8" s="83"/>
      <c r="E8" s="83"/>
      <c r="F8" s="83">
        <v>1</v>
      </c>
      <c r="G8" s="83"/>
      <c r="H8"/>
    </row>
    <row r="9" spans="1:8" x14ac:dyDescent="0.25">
      <c r="A9" s="95" t="s">
        <v>142</v>
      </c>
      <c r="B9" s="83">
        <v>1</v>
      </c>
      <c r="C9" s="83"/>
      <c r="D9" s="83"/>
      <c r="E9" s="83"/>
      <c r="F9" s="83"/>
      <c r="G9" s="83"/>
      <c r="H9"/>
    </row>
    <row r="10" spans="1:8" x14ac:dyDescent="0.25">
      <c r="A10" s="95" t="s">
        <v>161</v>
      </c>
      <c r="B10" s="83">
        <v>1</v>
      </c>
      <c r="C10" s="83"/>
      <c r="D10" s="83"/>
      <c r="E10" s="83"/>
      <c r="F10" s="83"/>
      <c r="G10" s="83"/>
      <c r="H10"/>
    </row>
    <row r="11" spans="1:8" x14ac:dyDescent="0.25">
      <c r="A11" s="95" t="s">
        <v>201</v>
      </c>
      <c r="B11" s="83">
        <v>1</v>
      </c>
      <c r="C11" s="83"/>
      <c r="D11" s="83"/>
      <c r="E11" s="83"/>
      <c r="F11" s="83"/>
      <c r="G11" s="83"/>
      <c r="H11"/>
    </row>
    <row r="12" spans="1:8" x14ac:dyDescent="0.25">
      <c r="A12" s="95" t="s">
        <v>202</v>
      </c>
      <c r="B12" s="83">
        <v>1</v>
      </c>
      <c r="C12" s="83"/>
      <c r="D12" s="83"/>
      <c r="E12" s="83"/>
      <c r="F12" s="83"/>
      <c r="G12" s="83"/>
      <c r="H12"/>
    </row>
    <row r="13" spans="1:8" x14ac:dyDescent="0.25">
      <c r="A13" s="95" t="s">
        <v>630</v>
      </c>
      <c r="B13" s="83"/>
      <c r="C13" s="83"/>
      <c r="D13" s="83"/>
      <c r="E13" s="83"/>
      <c r="F13" s="83"/>
      <c r="G13" s="83">
        <v>1</v>
      </c>
      <c r="H13"/>
    </row>
    <row r="14" spans="1:8" x14ac:dyDescent="0.25">
      <c r="A14" s="64" t="s">
        <v>611</v>
      </c>
      <c r="B14" s="83">
        <v>6</v>
      </c>
      <c r="C14" s="83"/>
      <c r="D14" s="83"/>
      <c r="E14" s="83"/>
      <c r="F14" s="83">
        <v>2</v>
      </c>
      <c r="G14" s="83">
        <v>1</v>
      </c>
      <c r="H14"/>
    </row>
    <row r="15" spans="1:8" x14ac:dyDescent="0.25">
      <c r="A15" s="64"/>
      <c r="B15" s="83"/>
      <c r="C15" s="83"/>
      <c r="D15" s="83"/>
      <c r="E15" s="83"/>
      <c r="F15" s="83"/>
      <c r="G15" s="83"/>
      <c r="H15"/>
    </row>
    <row r="16" spans="1:8" x14ac:dyDescent="0.25">
      <c r="A16" s="64" t="s">
        <v>85</v>
      </c>
      <c r="B16" s="83"/>
      <c r="C16" s="83"/>
      <c r="D16" s="83"/>
      <c r="E16" s="83"/>
      <c r="F16" s="83"/>
      <c r="G16" s="83"/>
      <c r="H16"/>
    </row>
    <row r="17" spans="1:8" x14ac:dyDescent="0.25">
      <c r="A17" s="95" t="s">
        <v>203</v>
      </c>
      <c r="B17" s="83"/>
      <c r="C17" s="83"/>
      <c r="D17" s="83"/>
      <c r="E17" s="83"/>
      <c r="F17" s="83">
        <v>1</v>
      </c>
      <c r="G17" s="83"/>
      <c r="H17"/>
    </row>
    <row r="18" spans="1:8" x14ac:dyDescent="0.25">
      <c r="A18" s="95" t="s">
        <v>207</v>
      </c>
      <c r="B18" s="83"/>
      <c r="C18" s="83"/>
      <c r="D18" s="83"/>
      <c r="E18" s="83">
        <v>1</v>
      </c>
      <c r="F18" s="83"/>
      <c r="G18" s="83"/>
      <c r="H18"/>
    </row>
    <row r="19" spans="1:8" x14ac:dyDescent="0.25">
      <c r="A19" s="95" t="s">
        <v>171</v>
      </c>
      <c r="B19" s="83"/>
      <c r="C19" s="83"/>
      <c r="D19" s="83"/>
      <c r="E19" s="83">
        <v>1</v>
      </c>
      <c r="F19" s="83"/>
      <c r="G19" s="83"/>
      <c r="H19"/>
    </row>
    <row r="20" spans="1:8" x14ac:dyDescent="0.25">
      <c r="A20" s="95" t="s">
        <v>204</v>
      </c>
      <c r="B20" s="83"/>
      <c r="C20" s="83">
        <v>1</v>
      </c>
      <c r="D20" s="83"/>
      <c r="E20" s="83"/>
      <c r="F20" s="83"/>
      <c r="G20" s="83"/>
      <c r="H20"/>
    </row>
    <row r="21" spans="1:8" x14ac:dyDescent="0.25">
      <c r="A21" s="95" t="s">
        <v>172</v>
      </c>
      <c r="B21" s="83"/>
      <c r="C21" s="83">
        <v>1</v>
      </c>
      <c r="D21" s="83"/>
      <c r="E21" s="83"/>
      <c r="F21" s="83"/>
      <c r="G21" s="83"/>
      <c r="H21"/>
    </row>
    <row r="22" spans="1:8" x14ac:dyDescent="0.25">
      <c r="A22" s="95" t="s">
        <v>205</v>
      </c>
      <c r="B22" s="83"/>
      <c r="C22" s="83"/>
      <c r="D22" s="83">
        <v>1</v>
      </c>
      <c r="E22" s="83"/>
      <c r="F22" s="83"/>
      <c r="G22" s="83"/>
      <c r="H22"/>
    </row>
    <row r="23" spans="1:8" x14ac:dyDescent="0.25">
      <c r="A23" s="95" t="s">
        <v>206</v>
      </c>
      <c r="B23" s="83"/>
      <c r="C23" s="83"/>
      <c r="D23" s="83">
        <v>1</v>
      </c>
      <c r="E23" s="83"/>
      <c r="F23" s="83"/>
      <c r="G23" s="83"/>
      <c r="H23"/>
    </row>
    <row r="24" spans="1:8" x14ac:dyDescent="0.25">
      <c r="A24" s="95" t="s">
        <v>628</v>
      </c>
      <c r="B24" s="83"/>
      <c r="C24" s="83"/>
      <c r="D24" s="83"/>
      <c r="E24" s="83"/>
      <c r="F24" s="83"/>
      <c r="G24" s="83">
        <v>1</v>
      </c>
      <c r="H24"/>
    </row>
    <row r="25" spans="1:8" x14ac:dyDescent="0.25">
      <c r="A25" s="95" t="s">
        <v>630</v>
      </c>
      <c r="B25" s="83"/>
      <c r="C25" s="83"/>
      <c r="D25" s="83"/>
      <c r="E25" s="83"/>
      <c r="F25" s="83"/>
      <c r="G25" s="83">
        <v>1</v>
      </c>
      <c r="H25"/>
    </row>
    <row r="26" spans="1:8" x14ac:dyDescent="0.25">
      <c r="A26" s="64" t="s">
        <v>612</v>
      </c>
      <c r="B26" s="83"/>
      <c r="C26" s="83">
        <v>2</v>
      </c>
      <c r="D26" s="83">
        <v>2</v>
      </c>
      <c r="E26" s="83">
        <v>2</v>
      </c>
      <c r="F26" s="83">
        <v>1</v>
      </c>
      <c r="G26" s="83">
        <v>2</v>
      </c>
      <c r="H26"/>
    </row>
    <row r="27" spans="1:8" x14ac:dyDescent="0.25">
      <c r="A27" s="64"/>
      <c r="B27" s="83"/>
      <c r="C27" s="83"/>
      <c r="D27" s="83"/>
      <c r="E27" s="83"/>
      <c r="F27" s="83"/>
      <c r="G27" s="83"/>
      <c r="H27"/>
    </row>
    <row r="28" spans="1:8" x14ac:dyDescent="0.25">
      <c r="A28" s="64" t="s">
        <v>257</v>
      </c>
      <c r="B28" s="83"/>
      <c r="C28" s="83"/>
      <c r="D28" s="83"/>
      <c r="E28" s="83"/>
      <c r="F28" s="83"/>
      <c r="G28" s="83"/>
      <c r="H28"/>
    </row>
    <row r="29" spans="1:8" x14ac:dyDescent="0.25">
      <c r="A29" s="95" t="s">
        <v>248</v>
      </c>
      <c r="B29" s="83"/>
      <c r="C29" s="83"/>
      <c r="D29" s="83">
        <v>1</v>
      </c>
      <c r="E29" s="83"/>
      <c r="F29" s="83"/>
      <c r="G29" s="83"/>
      <c r="H29"/>
    </row>
    <row r="30" spans="1:8" x14ac:dyDescent="0.25">
      <c r="A30" s="95" t="s">
        <v>361</v>
      </c>
      <c r="B30" s="83"/>
      <c r="C30" s="83"/>
      <c r="D30" s="83"/>
      <c r="E30" s="83"/>
      <c r="F30" s="83"/>
      <c r="G30" s="83">
        <v>1</v>
      </c>
      <c r="H30"/>
    </row>
    <row r="31" spans="1:8" x14ac:dyDescent="0.25">
      <c r="A31" s="95" t="s">
        <v>265</v>
      </c>
      <c r="B31" s="83"/>
      <c r="C31" s="83"/>
      <c r="D31" s="83">
        <v>1</v>
      </c>
      <c r="E31" s="83"/>
      <c r="F31" s="83"/>
      <c r="G31" s="83"/>
      <c r="H31"/>
    </row>
    <row r="32" spans="1:8" x14ac:dyDescent="0.25">
      <c r="A32" s="95" t="s">
        <v>264</v>
      </c>
      <c r="B32" s="83"/>
      <c r="C32" s="83"/>
      <c r="D32" s="83">
        <v>1</v>
      </c>
      <c r="E32" s="83"/>
      <c r="F32" s="83"/>
      <c r="G32" s="83"/>
      <c r="H32"/>
    </row>
    <row r="33" spans="1:8" x14ac:dyDescent="0.25">
      <c r="A33" s="95" t="s">
        <v>363</v>
      </c>
      <c r="B33" s="83"/>
      <c r="C33" s="83">
        <v>1</v>
      </c>
      <c r="D33" s="83"/>
      <c r="E33" s="83"/>
      <c r="F33" s="83"/>
      <c r="G33" s="83"/>
      <c r="H33"/>
    </row>
    <row r="34" spans="1:8" x14ac:dyDescent="0.25">
      <c r="A34" s="95" t="s">
        <v>631</v>
      </c>
      <c r="B34" s="83"/>
      <c r="C34" s="83"/>
      <c r="D34" s="83"/>
      <c r="E34" s="83"/>
      <c r="F34" s="83"/>
      <c r="G34" s="83">
        <v>1</v>
      </c>
      <c r="H34"/>
    </row>
    <row r="35" spans="1:8" x14ac:dyDescent="0.25">
      <c r="A35" s="64" t="s">
        <v>613</v>
      </c>
      <c r="B35" s="83"/>
      <c r="C35" s="83">
        <v>1</v>
      </c>
      <c r="D35" s="83">
        <v>3</v>
      </c>
      <c r="E35" s="83"/>
      <c r="F35" s="83"/>
      <c r="G35" s="83">
        <v>2</v>
      </c>
      <c r="H35"/>
    </row>
    <row r="36" spans="1:8" x14ac:dyDescent="0.25">
      <c r="A36" s="64"/>
      <c r="B36" s="83"/>
      <c r="C36" s="83"/>
      <c r="D36" s="83"/>
      <c r="E36" s="83"/>
      <c r="F36" s="83"/>
      <c r="G36" s="83"/>
      <c r="H36"/>
    </row>
    <row r="37" spans="1:8" x14ac:dyDescent="0.25">
      <c r="A37" s="64" t="s">
        <v>81</v>
      </c>
      <c r="B37" s="83"/>
      <c r="C37" s="83"/>
      <c r="D37" s="83"/>
      <c r="E37" s="83"/>
      <c r="F37" s="83"/>
      <c r="G37" s="83"/>
      <c r="H37"/>
    </row>
    <row r="38" spans="1:8" x14ac:dyDescent="0.25">
      <c r="A38" s="95" t="s">
        <v>594</v>
      </c>
      <c r="B38" s="83">
        <v>1</v>
      </c>
      <c r="C38" s="83"/>
      <c r="D38" s="83"/>
      <c r="E38" s="83"/>
      <c r="F38" s="83"/>
      <c r="G38" s="83"/>
      <c r="H38"/>
    </row>
    <row r="39" spans="1:8" x14ac:dyDescent="0.25">
      <c r="A39" s="95" t="s">
        <v>593</v>
      </c>
      <c r="B39" s="83">
        <v>1</v>
      </c>
      <c r="C39" s="83"/>
      <c r="D39" s="83"/>
      <c r="E39" s="83"/>
      <c r="F39" s="83"/>
      <c r="G39" s="83"/>
      <c r="H39"/>
    </row>
    <row r="40" spans="1:8" x14ac:dyDescent="0.25">
      <c r="A40" s="95" t="s">
        <v>142</v>
      </c>
      <c r="B40" s="83"/>
      <c r="C40" s="83"/>
      <c r="D40" s="83"/>
      <c r="E40" s="83">
        <v>1</v>
      </c>
      <c r="F40" s="83">
        <v>1</v>
      </c>
      <c r="G40" s="83"/>
      <c r="H40"/>
    </row>
    <row r="41" spans="1:8" x14ac:dyDescent="0.25">
      <c r="A41" s="95" t="s">
        <v>630</v>
      </c>
      <c r="B41" s="83"/>
      <c r="C41" s="83"/>
      <c r="D41" s="83"/>
      <c r="E41" s="83"/>
      <c r="F41" s="83"/>
      <c r="G41" s="83">
        <v>1</v>
      </c>
      <c r="H41"/>
    </row>
    <row r="42" spans="1:8" x14ac:dyDescent="0.25">
      <c r="A42" s="64" t="s">
        <v>614</v>
      </c>
      <c r="B42" s="83">
        <v>2</v>
      </c>
      <c r="C42" s="83"/>
      <c r="D42" s="83"/>
      <c r="E42" s="83">
        <v>1</v>
      </c>
      <c r="F42" s="83">
        <v>1</v>
      </c>
      <c r="G42" s="83">
        <v>1</v>
      </c>
      <c r="H42"/>
    </row>
    <row r="43" spans="1:8" x14ac:dyDescent="0.25">
      <c r="A43" s="64"/>
      <c r="B43" s="83"/>
      <c r="C43" s="83"/>
      <c r="D43" s="83"/>
      <c r="E43" s="83"/>
      <c r="F43" s="83"/>
      <c r="G43" s="83"/>
      <c r="H43"/>
    </row>
    <row r="44" spans="1:8" x14ac:dyDescent="0.25">
      <c r="A44" s="64" t="s">
        <v>80</v>
      </c>
      <c r="B44" s="83"/>
      <c r="C44" s="83"/>
      <c r="D44" s="83"/>
      <c r="E44" s="83"/>
      <c r="F44" s="83"/>
      <c r="G44" s="83"/>
      <c r="H44"/>
    </row>
    <row r="45" spans="1:8" x14ac:dyDescent="0.25">
      <c r="A45" s="95" t="s">
        <v>595</v>
      </c>
      <c r="B45" s="83"/>
      <c r="C45" s="83"/>
      <c r="D45" s="83"/>
      <c r="E45" s="83">
        <v>1</v>
      </c>
      <c r="F45" s="83"/>
      <c r="G45" s="83"/>
      <c r="H45"/>
    </row>
    <row r="46" spans="1:8" x14ac:dyDescent="0.25">
      <c r="A46" s="95" t="s">
        <v>176</v>
      </c>
      <c r="B46" s="83">
        <v>1</v>
      </c>
      <c r="C46" s="83"/>
      <c r="D46" s="83"/>
      <c r="E46" s="83"/>
      <c r="F46" s="83"/>
      <c r="G46" s="83"/>
      <c r="H46"/>
    </row>
    <row r="47" spans="1:8" x14ac:dyDescent="0.25">
      <c r="A47" s="95" t="s">
        <v>180</v>
      </c>
      <c r="B47" s="83"/>
      <c r="C47" s="83"/>
      <c r="D47" s="83"/>
      <c r="E47" s="83">
        <v>1</v>
      </c>
      <c r="F47" s="83">
        <v>1</v>
      </c>
      <c r="G47" s="83"/>
      <c r="H47"/>
    </row>
    <row r="48" spans="1:8" x14ac:dyDescent="0.25">
      <c r="A48" s="95" t="s">
        <v>132</v>
      </c>
      <c r="B48" s="83"/>
      <c r="C48" s="83"/>
      <c r="D48" s="83">
        <v>1</v>
      </c>
      <c r="E48" s="83"/>
      <c r="F48" s="83"/>
      <c r="G48" s="83"/>
      <c r="H48"/>
    </row>
    <row r="49" spans="1:8" x14ac:dyDescent="0.25">
      <c r="A49" s="95" t="s">
        <v>179</v>
      </c>
      <c r="B49" s="83"/>
      <c r="C49" s="83">
        <v>1</v>
      </c>
      <c r="D49" s="83"/>
      <c r="E49" s="83"/>
      <c r="F49" s="83"/>
      <c r="G49" s="83"/>
      <c r="H49"/>
    </row>
    <row r="50" spans="1:8" x14ac:dyDescent="0.25">
      <c r="A50" s="95" t="s">
        <v>178</v>
      </c>
      <c r="B50" s="83"/>
      <c r="C50" s="83">
        <v>1</v>
      </c>
      <c r="D50" s="83"/>
      <c r="E50" s="83"/>
      <c r="F50" s="83"/>
      <c r="G50" s="83"/>
      <c r="H50"/>
    </row>
    <row r="51" spans="1:8" x14ac:dyDescent="0.25">
      <c r="A51" s="95" t="s">
        <v>174</v>
      </c>
      <c r="B51" s="83">
        <v>1</v>
      </c>
      <c r="C51" s="83"/>
      <c r="D51" s="83"/>
      <c r="E51" s="83"/>
      <c r="F51" s="83"/>
      <c r="G51" s="83"/>
      <c r="H51"/>
    </row>
    <row r="52" spans="1:8" x14ac:dyDescent="0.25">
      <c r="A52" s="95" t="s">
        <v>175</v>
      </c>
      <c r="B52" s="83">
        <v>1</v>
      </c>
      <c r="C52" s="83"/>
      <c r="D52" s="83"/>
      <c r="E52" s="83"/>
      <c r="F52" s="83"/>
      <c r="G52" s="83"/>
      <c r="H52"/>
    </row>
    <row r="53" spans="1:8" x14ac:dyDescent="0.25">
      <c r="A53" s="95" t="s">
        <v>177</v>
      </c>
      <c r="B53" s="83"/>
      <c r="C53" s="83">
        <v>1</v>
      </c>
      <c r="D53" s="83"/>
      <c r="E53" s="83"/>
      <c r="F53" s="83"/>
      <c r="G53" s="83"/>
      <c r="H53"/>
    </row>
    <row r="54" spans="1:8" x14ac:dyDescent="0.25">
      <c r="A54" s="95" t="s">
        <v>638</v>
      </c>
      <c r="B54" s="83"/>
      <c r="C54" s="83"/>
      <c r="D54" s="83"/>
      <c r="E54" s="83"/>
      <c r="F54" s="83"/>
      <c r="G54" s="83">
        <v>1</v>
      </c>
      <c r="H54"/>
    </row>
    <row r="55" spans="1:8" x14ac:dyDescent="0.25">
      <c r="A55" s="64" t="s">
        <v>615</v>
      </c>
      <c r="B55" s="83">
        <v>3</v>
      </c>
      <c r="C55" s="83">
        <v>3</v>
      </c>
      <c r="D55" s="83">
        <v>1</v>
      </c>
      <c r="E55" s="83">
        <v>2</v>
      </c>
      <c r="F55" s="83">
        <v>1</v>
      </c>
      <c r="G55" s="83">
        <v>1</v>
      </c>
      <c r="H55"/>
    </row>
    <row r="56" spans="1:8" x14ac:dyDescent="0.25">
      <c r="A56" s="64"/>
      <c r="B56" s="83"/>
      <c r="C56" s="83"/>
      <c r="D56" s="83"/>
      <c r="E56" s="83"/>
      <c r="F56" s="83"/>
      <c r="G56" s="83"/>
      <c r="H56"/>
    </row>
    <row r="57" spans="1:8" x14ac:dyDescent="0.25">
      <c r="A57" s="64" t="s">
        <v>10</v>
      </c>
      <c r="B57" s="83"/>
      <c r="C57" s="83"/>
      <c r="D57" s="83"/>
      <c r="E57" s="83"/>
      <c r="F57" s="83"/>
      <c r="G57" s="83"/>
      <c r="H57"/>
    </row>
    <row r="58" spans="1:8" x14ac:dyDescent="0.25">
      <c r="A58" s="95" t="s">
        <v>211</v>
      </c>
      <c r="B58" s="83"/>
      <c r="C58" s="83"/>
      <c r="D58" s="83"/>
      <c r="E58" s="83">
        <v>1</v>
      </c>
      <c r="F58" s="83"/>
      <c r="G58" s="83"/>
      <c r="H58"/>
    </row>
    <row r="59" spans="1:8" x14ac:dyDescent="0.25">
      <c r="A59" s="95" t="s">
        <v>216</v>
      </c>
      <c r="B59" s="83"/>
      <c r="C59" s="83"/>
      <c r="D59" s="83">
        <v>1</v>
      </c>
      <c r="E59" s="83"/>
      <c r="F59" s="83"/>
      <c r="G59" s="83"/>
      <c r="H59"/>
    </row>
    <row r="60" spans="1:8" x14ac:dyDescent="0.25">
      <c r="A60" s="95" t="s">
        <v>219</v>
      </c>
      <c r="B60" s="83"/>
      <c r="C60" s="83">
        <v>1</v>
      </c>
      <c r="D60" s="83"/>
      <c r="E60" s="83"/>
      <c r="F60" s="83"/>
      <c r="G60" s="83"/>
      <c r="H60"/>
    </row>
    <row r="61" spans="1:8" x14ac:dyDescent="0.25">
      <c r="A61" s="95" t="s">
        <v>162</v>
      </c>
      <c r="B61" s="83"/>
      <c r="C61" s="83"/>
      <c r="D61" s="83">
        <v>1</v>
      </c>
      <c r="E61" s="83"/>
      <c r="F61" s="83"/>
      <c r="G61" s="83"/>
      <c r="H61"/>
    </row>
    <row r="62" spans="1:8" x14ac:dyDescent="0.25">
      <c r="A62" s="95" t="s">
        <v>152</v>
      </c>
      <c r="B62" s="83">
        <v>1</v>
      </c>
      <c r="C62" s="83"/>
      <c r="D62" s="83"/>
      <c r="E62" s="83"/>
      <c r="F62" s="83"/>
      <c r="G62" s="83"/>
      <c r="H62"/>
    </row>
    <row r="63" spans="1:8" x14ac:dyDescent="0.25">
      <c r="A63" s="95" t="s">
        <v>159</v>
      </c>
      <c r="B63" s="83"/>
      <c r="C63" s="83">
        <v>1</v>
      </c>
      <c r="D63" s="83"/>
      <c r="E63" s="83"/>
      <c r="F63" s="83"/>
      <c r="G63" s="83"/>
      <c r="H63"/>
    </row>
    <row r="64" spans="1:8" x14ac:dyDescent="0.25">
      <c r="A64" s="95" t="s">
        <v>218</v>
      </c>
      <c r="B64" s="83"/>
      <c r="C64" s="83">
        <v>1</v>
      </c>
      <c r="D64" s="83"/>
      <c r="E64" s="83"/>
      <c r="F64" s="83"/>
      <c r="G64" s="83"/>
      <c r="H64"/>
    </row>
    <row r="65" spans="1:8" x14ac:dyDescent="0.25">
      <c r="A65" s="95" t="s">
        <v>151</v>
      </c>
      <c r="B65" s="83">
        <v>1</v>
      </c>
      <c r="C65" s="83"/>
      <c r="D65" s="83"/>
      <c r="E65" s="83"/>
      <c r="F65" s="83"/>
      <c r="G65" s="83"/>
      <c r="H65"/>
    </row>
    <row r="66" spans="1:8" x14ac:dyDescent="0.25">
      <c r="A66" s="95" t="s">
        <v>590</v>
      </c>
      <c r="B66" s="83">
        <v>1</v>
      </c>
      <c r="C66" s="83"/>
      <c r="D66" s="83"/>
      <c r="E66" s="83"/>
      <c r="F66" s="83"/>
      <c r="G66" s="83"/>
      <c r="H66"/>
    </row>
    <row r="67" spans="1:8" x14ac:dyDescent="0.25">
      <c r="A67" s="95" t="s">
        <v>164</v>
      </c>
      <c r="B67" s="83"/>
      <c r="C67" s="83"/>
      <c r="D67" s="83">
        <v>1</v>
      </c>
      <c r="E67" s="83">
        <v>1</v>
      </c>
      <c r="F67" s="83"/>
      <c r="G67" s="83"/>
      <c r="H67"/>
    </row>
    <row r="68" spans="1:8" x14ac:dyDescent="0.25">
      <c r="A68" s="95" t="s">
        <v>158</v>
      </c>
      <c r="B68" s="83"/>
      <c r="C68" s="83">
        <v>1</v>
      </c>
      <c r="D68" s="83"/>
      <c r="E68" s="83"/>
      <c r="F68" s="83"/>
      <c r="G68" s="83"/>
      <c r="H68"/>
    </row>
    <row r="69" spans="1:8" x14ac:dyDescent="0.25">
      <c r="A69" s="95" t="s">
        <v>138</v>
      </c>
      <c r="B69" s="83">
        <v>1</v>
      </c>
      <c r="C69" s="83"/>
      <c r="D69" s="83"/>
      <c r="E69" s="83"/>
      <c r="F69" s="83"/>
      <c r="G69" s="83"/>
      <c r="H69"/>
    </row>
    <row r="70" spans="1:8" x14ac:dyDescent="0.25">
      <c r="A70" s="95" t="s">
        <v>157</v>
      </c>
      <c r="B70" s="83"/>
      <c r="C70" s="83">
        <v>1</v>
      </c>
      <c r="D70" s="83"/>
      <c r="E70" s="83"/>
      <c r="F70" s="83"/>
      <c r="G70" s="83"/>
      <c r="H70"/>
    </row>
    <row r="71" spans="1:8" x14ac:dyDescent="0.25">
      <c r="A71" s="95" t="s">
        <v>165</v>
      </c>
      <c r="B71" s="83"/>
      <c r="C71" s="83"/>
      <c r="D71" s="83"/>
      <c r="E71" s="83">
        <v>1</v>
      </c>
      <c r="F71" s="83"/>
      <c r="G71" s="83"/>
      <c r="H71"/>
    </row>
    <row r="72" spans="1:8" x14ac:dyDescent="0.25">
      <c r="A72" s="95" t="s">
        <v>156</v>
      </c>
      <c r="B72" s="83"/>
      <c r="C72" s="83">
        <v>1</v>
      </c>
      <c r="D72" s="83">
        <v>1</v>
      </c>
      <c r="E72" s="83"/>
      <c r="F72" s="83">
        <v>1</v>
      </c>
      <c r="G72" s="83"/>
      <c r="H72"/>
    </row>
    <row r="73" spans="1:8" x14ac:dyDescent="0.25">
      <c r="A73" s="95" t="s">
        <v>161</v>
      </c>
      <c r="B73" s="83"/>
      <c r="C73" s="83"/>
      <c r="D73" s="83">
        <v>1</v>
      </c>
      <c r="E73" s="83">
        <v>1</v>
      </c>
      <c r="F73" s="83"/>
      <c r="G73" s="83"/>
      <c r="H73"/>
    </row>
    <row r="74" spans="1:8" x14ac:dyDescent="0.25">
      <c r="A74" s="95" t="s">
        <v>215</v>
      </c>
      <c r="B74" s="83"/>
      <c r="C74" s="83"/>
      <c r="D74" s="83">
        <v>1</v>
      </c>
      <c r="E74" s="83"/>
      <c r="F74" s="83"/>
      <c r="G74" s="83"/>
      <c r="H74"/>
    </row>
    <row r="75" spans="1:8" x14ac:dyDescent="0.25">
      <c r="A75" s="95" t="s">
        <v>589</v>
      </c>
      <c r="B75" s="83">
        <v>1</v>
      </c>
      <c r="C75" s="83"/>
      <c r="D75" s="83"/>
      <c r="E75" s="83"/>
      <c r="F75" s="83"/>
      <c r="G75" s="83"/>
      <c r="H75"/>
    </row>
    <row r="76" spans="1:8" x14ac:dyDescent="0.25">
      <c r="A76" s="95" t="s">
        <v>139</v>
      </c>
      <c r="B76" s="83">
        <v>1</v>
      </c>
      <c r="C76" s="83"/>
      <c r="D76" s="83"/>
      <c r="E76" s="83"/>
      <c r="F76" s="83"/>
      <c r="G76" s="83"/>
      <c r="H76"/>
    </row>
    <row r="77" spans="1:8" x14ac:dyDescent="0.25">
      <c r="A77" s="95" t="s">
        <v>629</v>
      </c>
      <c r="B77" s="83"/>
      <c r="C77" s="83"/>
      <c r="D77" s="83"/>
      <c r="E77" s="83"/>
      <c r="F77" s="83"/>
      <c r="G77" s="83">
        <v>1</v>
      </c>
      <c r="H77"/>
    </row>
    <row r="78" spans="1:8" x14ac:dyDescent="0.25">
      <c r="A78" s="64" t="s">
        <v>616</v>
      </c>
      <c r="B78" s="83">
        <v>6</v>
      </c>
      <c r="C78" s="83">
        <v>6</v>
      </c>
      <c r="D78" s="83">
        <v>6</v>
      </c>
      <c r="E78" s="83">
        <v>4</v>
      </c>
      <c r="F78" s="83">
        <v>1</v>
      </c>
      <c r="G78" s="83">
        <v>1</v>
      </c>
      <c r="H78"/>
    </row>
    <row r="79" spans="1:8" x14ac:dyDescent="0.25">
      <c r="A79" s="64"/>
      <c r="B79" s="83"/>
      <c r="C79" s="83"/>
      <c r="D79" s="83"/>
      <c r="E79" s="83"/>
      <c r="F79" s="83"/>
      <c r="G79" s="83"/>
      <c r="H79"/>
    </row>
    <row r="80" spans="1:8" x14ac:dyDescent="0.25">
      <c r="A80" s="64" t="s">
        <v>20</v>
      </c>
      <c r="B80" s="83"/>
      <c r="C80" s="83"/>
      <c r="D80" s="83"/>
      <c r="E80" s="83"/>
      <c r="F80" s="83"/>
      <c r="G80" s="83"/>
      <c r="H80"/>
    </row>
    <row r="81" spans="1:8" x14ac:dyDescent="0.25">
      <c r="A81" s="95" t="s">
        <v>168</v>
      </c>
      <c r="B81" s="83"/>
      <c r="C81" s="83">
        <v>1</v>
      </c>
      <c r="D81" s="83"/>
      <c r="E81" s="83"/>
      <c r="F81" s="83"/>
      <c r="G81" s="83"/>
      <c r="H81"/>
    </row>
    <row r="82" spans="1:8" x14ac:dyDescent="0.25">
      <c r="A82" s="95" t="s">
        <v>170</v>
      </c>
      <c r="B82" s="83"/>
      <c r="C82" s="83">
        <v>1</v>
      </c>
      <c r="D82" s="83"/>
      <c r="E82" s="83"/>
      <c r="F82" s="83"/>
      <c r="G82" s="83"/>
      <c r="H82"/>
    </row>
    <row r="83" spans="1:8" x14ac:dyDescent="0.25">
      <c r="A83" s="95" t="s">
        <v>173</v>
      </c>
      <c r="B83" s="83"/>
      <c r="C83" s="83"/>
      <c r="D83" s="83"/>
      <c r="E83" s="83">
        <v>1</v>
      </c>
      <c r="F83" s="83"/>
      <c r="G83" s="83"/>
      <c r="H83"/>
    </row>
    <row r="84" spans="1:8" x14ac:dyDescent="0.25">
      <c r="A84" s="95" t="s">
        <v>222</v>
      </c>
      <c r="B84" s="83">
        <v>1</v>
      </c>
      <c r="C84" s="83"/>
      <c r="D84" s="83"/>
      <c r="E84" s="83"/>
      <c r="F84" s="83"/>
      <c r="G84" s="83"/>
      <c r="H84"/>
    </row>
    <row r="85" spans="1:8" x14ac:dyDescent="0.25">
      <c r="A85" s="95" t="s">
        <v>171</v>
      </c>
      <c r="B85" s="83"/>
      <c r="C85" s="83"/>
      <c r="D85" s="83">
        <v>1</v>
      </c>
      <c r="E85" s="83"/>
      <c r="F85" s="83"/>
      <c r="G85" s="83"/>
      <c r="H85"/>
    </row>
    <row r="86" spans="1:8" x14ac:dyDescent="0.25">
      <c r="A86" s="95" t="s">
        <v>204</v>
      </c>
      <c r="B86" s="83"/>
      <c r="C86" s="83"/>
      <c r="D86" s="83">
        <v>1</v>
      </c>
      <c r="E86" s="83"/>
      <c r="F86" s="83"/>
      <c r="G86" s="83"/>
      <c r="H86"/>
    </row>
    <row r="87" spans="1:8" x14ac:dyDescent="0.25">
      <c r="A87" s="95" t="s">
        <v>172</v>
      </c>
      <c r="B87" s="83"/>
      <c r="C87" s="83"/>
      <c r="D87" s="83"/>
      <c r="E87" s="83">
        <v>1</v>
      </c>
      <c r="F87" s="83">
        <v>1</v>
      </c>
      <c r="G87" s="83"/>
      <c r="H87"/>
    </row>
    <row r="88" spans="1:8" x14ac:dyDescent="0.25">
      <c r="A88" s="95" t="s">
        <v>167</v>
      </c>
      <c r="B88" s="83">
        <v>1</v>
      </c>
      <c r="C88" s="83"/>
      <c r="D88" s="83"/>
      <c r="E88" s="83"/>
      <c r="F88" s="83"/>
      <c r="G88" s="83"/>
      <c r="H88"/>
    </row>
    <row r="89" spans="1:8" x14ac:dyDescent="0.25">
      <c r="A89" s="95" t="s">
        <v>629</v>
      </c>
      <c r="B89" s="83"/>
      <c r="C89" s="83"/>
      <c r="D89" s="83"/>
      <c r="E89" s="83"/>
      <c r="F89" s="83"/>
      <c r="G89" s="83">
        <v>1</v>
      </c>
      <c r="H89"/>
    </row>
    <row r="90" spans="1:8" x14ac:dyDescent="0.25">
      <c r="A90" s="64" t="s">
        <v>617</v>
      </c>
      <c r="B90" s="83">
        <v>2</v>
      </c>
      <c r="C90" s="83">
        <v>2</v>
      </c>
      <c r="D90" s="83">
        <v>2</v>
      </c>
      <c r="E90" s="83">
        <v>2</v>
      </c>
      <c r="F90" s="83">
        <v>1</v>
      </c>
      <c r="G90" s="83">
        <v>1</v>
      </c>
      <c r="H90"/>
    </row>
    <row r="91" spans="1:8" x14ac:dyDescent="0.25">
      <c r="A91" s="64"/>
      <c r="B91" s="83"/>
      <c r="C91" s="83"/>
      <c r="D91" s="83"/>
      <c r="E91" s="83"/>
      <c r="F91" s="83"/>
      <c r="G91" s="83"/>
      <c r="H91"/>
    </row>
    <row r="92" spans="1:8" x14ac:dyDescent="0.25">
      <c r="A92" s="64" t="s">
        <v>107</v>
      </c>
      <c r="B92" s="83"/>
      <c r="C92" s="83"/>
      <c r="D92" s="83"/>
      <c r="E92" s="83"/>
      <c r="F92" s="83"/>
      <c r="G92" s="83"/>
      <c r="H92"/>
    </row>
    <row r="93" spans="1:8" x14ac:dyDescent="0.25">
      <c r="A93" s="95" t="s">
        <v>135</v>
      </c>
      <c r="B93" s="83"/>
      <c r="C93" s="83">
        <v>1</v>
      </c>
      <c r="D93" s="83"/>
      <c r="E93" s="83"/>
      <c r="F93" s="83"/>
      <c r="G93" s="83"/>
      <c r="H93"/>
    </row>
    <row r="94" spans="1:8" x14ac:dyDescent="0.25">
      <c r="A94" s="95" t="s">
        <v>138</v>
      </c>
      <c r="B94" s="83"/>
      <c r="C94" s="83"/>
      <c r="D94" s="83"/>
      <c r="E94" s="83">
        <v>1</v>
      </c>
      <c r="F94" s="83"/>
      <c r="G94" s="83"/>
      <c r="H94"/>
    </row>
    <row r="95" spans="1:8" x14ac:dyDescent="0.25">
      <c r="A95" s="95" t="s">
        <v>137</v>
      </c>
      <c r="B95" s="83"/>
      <c r="C95" s="83"/>
      <c r="D95" s="83">
        <v>1</v>
      </c>
      <c r="E95" s="83"/>
      <c r="F95" s="83"/>
      <c r="G95" s="83"/>
      <c r="H95"/>
    </row>
    <row r="96" spans="1:8" x14ac:dyDescent="0.25">
      <c r="A96" s="95" t="s">
        <v>139</v>
      </c>
      <c r="B96" s="83"/>
      <c r="C96" s="83"/>
      <c r="D96" s="83"/>
      <c r="E96" s="83">
        <v>1</v>
      </c>
      <c r="F96" s="83"/>
      <c r="G96" s="83"/>
      <c r="H96"/>
    </row>
    <row r="97" spans="1:8" x14ac:dyDescent="0.25">
      <c r="A97" s="95" t="s">
        <v>632</v>
      </c>
      <c r="B97" s="83"/>
      <c r="C97" s="83"/>
      <c r="D97" s="83"/>
      <c r="E97" s="83"/>
      <c r="F97" s="83"/>
      <c r="G97" s="83">
        <v>1</v>
      </c>
      <c r="H97"/>
    </row>
    <row r="98" spans="1:8" x14ac:dyDescent="0.25">
      <c r="A98" s="64" t="s">
        <v>618</v>
      </c>
      <c r="B98" s="83"/>
      <c r="C98" s="83">
        <v>1</v>
      </c>
      <c r="D98" s="83">
        <v>1</v>
      </c>
      <c r="E98" s="83">
        <v>2</v>
      </c>
      <c r="F98" s="83"/>
      <c r="G98" s="83">
        <v>1</v>
      </c>
      <c r="H98"/>
    </row>
    <row r="99" spans="1:8" x14ac:dyDescent="0.25">
      <c r="A99" s="64"/>
      <c r="B99" s="83"/>
      <c r="C99" s="83"/>
      <c r="D99" s="83"/>
      <c r="E99" s="83"/>
      <c r="F99" s="83"/>
      <c r="G99" s="83"/>
      <c r="H99"/>
    </row>
    <row r="100" spans="1:8" x14ac:dyDescent="0.25">
      <c r="A100" s="64" t="s">
        <v>87</v>
      </c>
      <c r="B100" s="83"/>
      <c r="C100" s="83"/>
      <c r="D100" s="83"/>
      <c r="E100" s="83"/>
      <c r="F100" s="83"/>
      <c r="G100" s="83"/>
      <c r="H100"/>
    </row>
    <row r="101" spans="1:8" x14ac:dyDescent="0.25">
      <c r="A101" s="95" t="s">
        <v>221</v>
      </c>
      <c r="B101" s="83"/>
      <c r="C101" s="83"/>
      <c r="D101" s="83"/>
      <c r="E101" s="83"/>
      <c r="F101" s="83">
        <v>1</v>
      </c>
      <c r="G101" s="83"/>
      <c r="H101"/>
    </row>
    <row r="102" spans="1:8" x14ac:dyDescent="0.25">
      <c r="A102" s="64" t="s">
        <v>619</v>
      </c>
      <c r="B102" s="83"/>
      <c r="C102" s="83"/>
      <c r="D102" s="83"/>
      <c r="E102" s="83"/>
      <c r="F102" s="83">
        <v>1</v>
      </c>
      <c r="G102" s="83"/>
      <c r="H102"/>
    </row>
    <row r="103" spans="1:8" x14ac:dyDescent="0.25">
      <c r="A103" s="64"/>
      <c r="B103" s="83"/>
      <c r="C103" s="83"/>
      <c r="D103" s="83"/>
      <c r="E103" s="83"/>
      <c r="F103" s="83"/>
      <c r="G103" s="83"/>
      <c r="H103"/>
    </row>
    <row r="104" spans="1:8" x14ac:dyDescent="0.25">
      <c r="A104" s="64" t="s">
        <v>73</v>
      </c>
      <c r="B104" s="83"/>
      <c r="C104" s="83"/>
      <c r="D104" s="83"/>
      <c r="E104" s="83"/>
      <c r="F104" s="83"/>
      <c r="G104" s="83"/>
      <c r="H104"/>
    </row>
    <row r="105" spans="1:8" x14ac:dyDescent="0.25">
      <c r="A105" s="95" t="s">
        <v>258</v>
      </c>
      <c r="B105" s="83"/>
      <c r="C105" s="83"/>
      <c r="D105" s="83"/>
      <c r="E105" s="83"/>
      <c r="F105" s="83"/>
      <c r="G105" s="83">
        <v>1</v>
      </c>
      <c r="H105"/>
    </row>
    <row r="106" spans="1:8" x14ac:dyDescent="0.25">
      <c r="A106" s="95" t="s">
        <v>198</v>
      </c>
      <c r="B106" s="83"/>
      <c r="C106" s="83"/>
      <c r="D106" s="83"/>
      <c r="E106" s="83"/>
      <c r="F106" s="83"/>
      <c r="G106" s="83">
        <v>1</v>
      </c>
      <c r="H106"/>
    </row>
    <row r="107" spans="1:8" x14ac:dyDescent="0.25">
      <c r="A107" s="95" t="s">
        <v>199</v>
      </c>
      <c r="B107" s="83"/>
      <c r="C107" s="83"/>
      <c r="D107" s="83"/>
      <c r="E107" s="83"/>
      <c r="F107" s="83"/>
      <c r="G107" s="83">
        <v>1</v>
      </c>
      <c r="H107"/>
    </row>
    <row r="108" spans="1:8" x14ac:dyDescent="0.25">
      <c r="A108" s="95" t="s">
        <v>194</v>
      </c>
      <c r="B108" s="83"/>
      <c r="C108" s="83"/>
      <c r="D108" s="83"/>
      <c r="E108" s="83"/>
      <c r="F108" s="83"/>
      <c r="G108" s="83">
        <v>1</v>
      </c>
      <c r="H108"/>
    </row>
    <row r="109" spans="1:8" x14ac:dyDescent="0.25">
      <c r="A109" s="95" t="s">
        <v>195</v>
      </c>
      <c r="B109" s="83"/>
      <c r="C109" s="83"/>
      <c r="D109" s="83"/>
      <c r="E109" s="83"/>
      <c r="F109" s="83"/>
      <c r="G109" s="83">
        <v>1</v>
      </c>
      <c r="H109"/>
    </row>
    <row r="110" spans="1:8" x14ac:dyDescent="0.25">
      <c r="A110" s="95" t="s">
        <v>197</v>
      </c>
      <c r="B110" s="83"/>
      <c r="C110" s="83"/>
      <c r="D110" s="83"/>
      <c r="E110" s="83"/>
      <c r="F110" s="83"/>
      <c r="G110" s="83">
        <v>1</v>
      </c>
      <c r="H110"/>
    </row>
    <row r="111" spans="1:8" x14ac:dyDescent="0.25">
      <c r="A111" s="95" t="s">
        <v>196</v>
      </c>
      <c r="B111" s="83"/>
      <c r="C111" s="83"/>
      <c r="D111" s="83"/>
      <c r="E111" s="83"/>
      <c r="F111" s="83"/>
      <c r="G111" s="83">
        <v>1</v>
      </c>
      <c r="H111"/>
    </row>
    <row r="112" spans="1:8" x14ac:dyDescent="0.25">
      <c r="A112" s="95" t="s">
        <v>633</v>
      </c>
      <c r="B112" s="83"/>
      <c r="C112" s="83"/>
      <c r="D112" s="83"/>
      <c r="E112" s="83"/>
      <c r="F112" s="83"/>
      <c r="G112" s="83">
        <v>1</v>
      </c>
      <c r="H112"/>
    </row>
    <row r="113" spans="1:8" x14ac:dyDescent="0.25">
      <c r="A113" s="64" t="s">
        <v>620</v>
      </c>
      <c r="B113" s="83"/>
      <c r="C113" s="83"/>
      <c r="D113" s="83"/>
      <c r="E113" s="83"/>
      <c r="F113" s="83"/>
      <c r="G113" s="83">
        <v>8</v>
      </c>
      <c r="H113"/>
    </row>
    <row r="114" spans="1:8" x14ac:dyDescent="0.25">
      <c r="A114" s="64"/>
      <c r="B114" s="83"/>
      <c r="C114" s="83"/>
      <c r="D114" s="83"/>
      <c r="E114" s="83"/>
      <c r="F114" s="83"/>
      <c r="G114" s="83"/>
      <c r="H114"/>
    </row>
    <row r="115" spans="1:8" x14ac:dyDescent="0.25">
      <c r="A115" s="64" t="s">
        <v>253</v>
      </c>
      <c r="B115" s="83"/>
      <c r="C115" s="83"/>
      <c r="D115" s="83"/>
      <c r="E115" s="83"/>
      <c r="F115" s="83"/>
      <c r="G115" s="83"/>
      <c r="H115"/>
    </row>
    <row r="116" spans="1:8" x14ac:dyDescent="0.25">
      <c r="A116" s="95" t="s">
        <v>147</v>
      </c>
      <c r="B116" s="83"/>
      <c r="C116" s="83"/>
      <c r="D116" s="83">
        <v>1</v>
      </c>
      <c r="E116" s="83"/>
      <c r="F116" s="83"/>
      <c r="G116" s="83"/>
      <c r="H116"/>
    </row>
    <row r="117" spans="1:8" x14ac:dyDescent="0.25">
      <c r="A117" s="95" t="s">
        <v>149</v>
      </c>
      <c r="B117" s="83"/>
      <c r="C117" s="83"/>
      <c r="D117" s="83"/>
      <c r="E117" s="83">
        <v>1</v>
      </c>
      <c r="F117" s="83"/>
      <c r="G117" s="83"/>
      <c r="H117"/>
    </row>
    <row r="118" spans="1:8" x14ac:dyDescent="0.25">
      <c r="A118" s="95" t="s">
        <v>145</v>
      </c>
      <c r="B118" s="83"/>
      <c r="C118" s="83"/>
      <c r="D118" s="83">
        <v>1</v>
      </c>
      <c r="E118" s="83"/>
      <c r="F118" s="83"/>
      <c r="G118" s="83"/>
      <c r="H118"/>
    </row>
    <row r="119" spans="1:8" x14ac:dyDescent="0.25">
      <c r="A119" s="95" t="s">
        <v>583</v>
      </c>
      <c r="B119" s="83"/>
      <c r="C119" s="83">
        <v>1</v>
      </c>
      <c r="D119" s="83"/>
      <c r="E119" s="83"/>
      <c r="F119" s="83"/>
      <c r="G119" s="83"/>
      <c r="H119"/>
    </row>
    <row r="120" spans="1:8" x14ac:dyDescent="0.25">
      <c r="A120" s="95" t="s">
        <v>142</v>
      </c>
      <c r="B120" s="83"/>
      <c r="C120" s="83"/>
      <c r="D120" s="83">
        <v>1</v>
      </c>
      <c r="E120" s="83"/>
      <c r="F120" s="83"/>
      <c r="G120" s="83"/>
      <c r="H120"/>
    </row>
    <row r="121" spans="1:8" x14ac:dyDescent="0.25">
      <c r="A121" s="95" t="s">
        <v>138</v>
      </c>
      <c r="B121" s="83"/>
      <c r="C121" s="83">
        <v>1</v>
      </c>
      <c r="D121" s="83"/>
      <c r="E121" s="83"/>
      <c r="F121" s="83"/>
      <c r="G121" s="83"/>
      <c r="H121"/>
    </row>
    <row r="122" spans="1:8" x14ac:dyDescent="0.25">
      <c r="A122" s="95" t="s">
        <v>140</v>
      </c>
      <c r="B122" s="83"/>
      <c r="C122" s="83">
        <v>1</v>
      </c>
      <c r="D122" s="83"/>
      <c r="E122" s="83">
        <v>1</v>
      </c>
      <c r="F122" s="83">
        <v>1</v>
      </c>
      <c r="G122" s="83"/>
      <c r="H122"/>
    </row>
    <row r="123" spans="1:8" x14ac:dyDescent="0.25">
      <c r="A123" s="95" t="s">
        <v>148</v>
      </c>
      <c r="B123" s="83"/>
      <c r="C123" s="83"/>
      <c r="D123" s="83"/>
      <c r="E123" s="83">
        <v>1</v>
      </c>
      <c r="F123" s="83"/>
      <c r="G123" s="83"/>
      <c r="H123"/>
    </row>
    <row r="124" spans="1:8" x14ac:dyDescent="0.25">
      <c r="A124" s="95" t="s">
        <v>141</v>
      </c>
      <c r="B124" s="83"/>
      <c r="C124" s="83">
        <v>1</v>
      </c>
      <c r="D124" s="83"/>
      <c r="E124" s="83"/>
      <c r="F124" s="83"/>
      <c r="G124" s="83"/>
      <c r="H124"/>
    </row>
    <row r="125" spans="1:8" x14ac:dyDescent="0.25">
      <c r="A125" s="95" t="s">
        <v>214</v>
      </c>
      <c r="B125" s="83"/>
      <c r="C125" s="83"/>
      <c r="D125" s="83"/>
      <c r="E125" s="83">
        <v>1</v>
      </c>
      <c r="F125" s="83"/>
      <c r="G125" s="83"/>
      <c r="H125"/>
    </row>
    <row r="126" spans="1:8" x14ac:dyDescent="0.25">
      <c r="A126" s="95" t="s">
        <v>143</v>
      </c>
      <c r="B126" s="83"/>
      <c r="C126" s="83"/>
      <c r="D126" s="83">
        <v>1</v>
      </c>
      <c r="E126" s="83"/>
      <c r="F126" s="83"/>
      <c r="G126" s="83"/>
      <c r="H126"/>
    </row>
    <row r="127" spans="1:8" x14ac:dyDescent="0.25">
      <c r="A127" s="95" t="s">
        <v>635</v>
      </c>
      <c r="B127" s="83"/>
      <c r="C127" s="83"/>
      <c r="D127" s="83"/>
      <c r="E127" s="83"/>
      <c r="F127" s="83"/>
      <c r="G127" s="83">
        <v>1</v>
      </c>
      <c r="H127"/>
    </row>
    <row r="128" spans="1:8" x14ac:dyDescent="0.25">
      <c r="A128" s="95" t="s">
        <v>636</v>
      </c>
      <c r="B128" s="83"/>
      <c r="C128" s="83"/>
      <c r="D128" s="83"/>
      <c r="E128" s="83"/>
      <c r="F128" s="83"/>
      <c r="G128" s="83">
        <v>1</v>
      </c>
      <c r="H128"/>
    </row>
    <row r="129" spans="1:8" x14ac:dyDescent="0.25">
      <c r="A129" s="64" t="s">
        <v>621</v>
      </c>
      <c r="B129" s="83"/>
      <c r="C129" s="83">
        <v>4</v>
      </c>
      <c r="D129" s="83">
        <v>4</v>
      </c>
      <c r="E129" s="83">
        <v>4</v>
      </c>
      <c r="F129" s="83">
        <v>1</v>
      </c>
      <c r="G129" s="83">
        <v>2</v>
      </c>
      <c r="H129"/>
    </row>
    <row r="130" spans="1:8" x14ac:dyDescent="0.25">
      <c r="A130" s="64"/>
      <c r="B130" s="83"/>
      <c r="C130" s="83"/>
      <c r="D130" s="83"/>
      <c r="E130" s="83"/>
      <c r="F130" s="83"/>
      <c r="G130" s="83"/>
      <c r="H130"/>
    </row>
    <row r="131" spans="1:8" x14ac:dyDescent="0.25">
      <c r="A131" s="64" t="s">
        <v>12</v>
      </c>
      <c r="B131" s="83"/>
      <c r="C131" s="83"/>
      <c r="D131" s="83"/>
      <c r="E131" s="83"/>
      <c r="F131" s="83"/>
      <c r="G131" s="83"/>
      <c r="H131"/>
    </row>
    <row r="132" spans="1:8" x14ac:dyDescent="0.25">
      <c r="A132" s="95" t="s">
        <v>135</v>
      </c>
      <c r="B132" s="83">
        <v>1</v>
      </c>
      <c r="C132" s="83"/>
      <c r="D132" s="83"/>
      <c r="E132" s="83"/>
      <c r="F132" s="83"/>
      <c r="G132" s="83"/>
      <c r="H132"/>
    </row>
    <row r="133" spans="1:8" x14ac:dyDescent="0.25">
      <c r="A133" s="95" t="s">
        <v>190</v>
      </c>
      <c r="B133" s="83">
        <v>1</v>
      </c>
      <c r="C133" s="83"/>
      <c r="D133" s="83"/>
      <c r="E133" s="83"/>
      <c r="F133" s="83"/>
      <c r="G133" s="83"/>
      <c r="H133"/>
    </row>
    <row r="134" spans="1:8" x14ac:dyDescent="0.25">
      <c r="A134" s="95" t="s">
        <v>639</v>
      </c>
      <c r="B134" s="83"/>
      <c r="C134" s="83"/>
      <c r="D134" s="83"/>
      <c r="E134" s="83"/>
      <c r="F134" s="83"/>
      <c r="G134" s="83">
        <v>1</v>
      </c>
      <c r="H134"/>
    </row>
    <row r="135" spans="1:8" x14ac:dyDescent="0.25">
      <c r="A135" s="64" t="s">
        <v>622</v>
      </c>
      <c r="B135" s="83">
        <v>2</v>
      </c>
      <c r="C135" s="83"/>
      <c r="D135" s="83"/>
      <c r="E135" s="83"/>
      <c r="F135" s="83"/>
      <c r="G135" s="83">
        <v>1</v>
      </c>
      <c r="H135"/>
    </row>
    <row r="136" spans="1:8" x14ac:dyDescent="0.25">
      <c r="A136" s="64"/>
      <c r="B136" s="83"/>
      <c r="C136" s="83"/>
      <c r="D136" s="83"/>
      <c r="E136" s="83"/>
      <c r="F136" s="83"/>
      <c r="G136" s="83"/>
      <c r="H136"/>
    </row>
    <row r="137" spans="1:8" x14ac:dyDescent="0.25">
      <c r="A137" s="64" t="s">
        <v>124</v>
      </c>
      <c r="B137" s="83"/>
      <c r="C137" s="83"/>
      <c r="D137" s="83"/>
      <c r="E137" s="83"/>
      <c r="F137" s="83"/>
      <c r="G137" s="83"/>
      <c r="H137"/>
    </row>
    <row r="138" spans="1:8" x14ac:dyDescent="0.25">
      <c r="A138" s="95" t="s">
        <v>243</v>
      </c>
      <c r="B138" s="83"/>
      <c r="C138" s="83"/>
      <c r="D138" s="83"/>
      <c r="E138" s="83"/>
      <c r="F138" s="83"/>
      <c r="G138" s="83">
        <v>1</v>
      </c>
      <c r="H138"/>
    </row>
    <row r="139" spans="1:8" x14ac:dyDescent="0.25">
      <c r="A139" s="95" t="s">
        <v>244</v>
      </c>
      <c r="B139" s="83"/>
      <c r="C139" s="83"/>
      <c r="D139" s="83"/>
      <c r="E139" s="83"/>
      <c r="F139" s="83"/>
      <c r="G139" s="83">
        <v>1</v>
      </c>
      <c r="H139"/>
    </row>
    <row r="140" spans="1:8" x14ac:dyDescent="0.25">
      <c r="A140" s="95" t="s">
        <v>245</v>
      </c>
      <c r="B140" s="83"/>
      <c r="C140" s="83"/>
      <c r="D140" s="83"/>
      <c r="E140" s="83"/>
      <c r="F140" s="83"/>
      <c r="G140" s="83">
        <v>1</v>
      </c>
      <c r="H140"/>
    </row>
    <row r="141" spans="1:8" x14ac:dyDescent="0.25">
      <c r="A141" s="95" t="s">
        <v>193</v>
      </c>
      <c r="B141" s="83"/>
      <c r="C141" s="83"/>
      <c r="D141" s="83"/>
      <c r="E141" s="83"/>
      <c r="F141" s="83"/>
      <c r="G141" s="83">
        <v>1</v>
      </c>
      <c r="H141"/>
    </row>
    <row r="142" spans="1:8" x14ac:dyDescent="0.25">
      <c r="A142" s="95" t="s">
        <v>246</v>
      </c>
      <c r="B142" s="83"/>
      <c r="C142" s="83"/>
      <c r="D142" s="83"/>
      <c r="E142" s="83"/>
      <c r="F142" s="83"/>
      <c r="G142" s="83">
        <v>1</v>
      </c>
      <c r="H142"/>
    </row>
    <row r="143" spans="1:8" x14ac:dyDescent="0.25">
      <c r="A143" s="95" t="s">
        <v>247</v>
      </c>
      <c r="B143" s="83"/>
      <c r="C143" s="83"/>
      <c r="D143" s="83"/>
      <c r="E143" s="83"/>
      <c r="F143" s="83"/>
      <c r="G143" s="83">
        <v>1</v>
      </c>
      <c r="H143"/>
    </row>
    <row r="144" spans="1:8" x14ac:dyDescent="0.25">
      <c r="A144" s="95" t="s">
        <v>635</v>
      </c>
      <c r="B144" s="83"/>
      <c r="C144" s="83"/>
      <c r="D144" s="83"/>
      <c r="E144" s="83"/>
      <c r="F144" s="83"/>
      <c r="G144" s="83">
        <v>1</v>
      </c>
      <c r="H144"/>
    </row>
    <row r="145" spans="1:8" x14ac:dyDescent="0.25">
      <c r="A145" s="64" t="s">
        <v>610</v>
      </c>
      <c r="B145" s="83"/>
      <c r="C145" s="83"/>
      <c r="D145" s="83"/>
      <c r="E145" s="83"/>
      <c r="F145" s="83"/>
      <c r="G145" s="83">
        <v>7</v>
      </c>
      <c r="H145"/>
    </row>
    <row r="146" spans="1:8" x14ac:dyDescent="0.25">
      <c r="A146" s="64"/>
      <c r="B146" s="83"/>
      <c r="C146" s="83"/>
      <c r="D146" s="83"/>
      <c r="E146" s="83"/>
      <c r="F146" s="83"/>
      <c r="G146" s="83"/>
      <c r="H146"/>
    </row>
    <row r="147" spans="1:8" x14ac:dyDescent="0.25">
      <c r="A147" s="64" t="s">
        <v>108</v>
      </c>
      <c r="B147" s="83"/>
      <c r="C147" s="83"/>
      <c r="D147" s="83"/>
      <c r="E147" s="83"/>
      <c r="F147" s="83"/>
      <c r="G147" s="83"/>
      <c r="H147"/>
    </row>
    <row r="148" spans="1:8" x14ac:dyDescent="0.25">
      <c r="A148" s="95" t="s">
        <v>184</v>
      </c>
      <c r="B148" s="83">
        <v>1</v>
      </c>
      <c r="C148" s="83"/>
      <c r="D148" s="83"/>
      <c r="E148" s="83"/>
      <c r="F148" s="83"/>
      <c r="G148" s="83"/>
      <c r="H148"/>
    </row>
    <row r="149" spans="1:8" x14ac:dyDescent="0.25">
      <c r="A149" s="95" t="s">
        <v>185</v>
      </c>
      <c r="B149" s="83"/>
      <c r="C149" s="83">
        <v>1</v>
      </c>
      <c r="D149" s="83"/>
      <c r="E149" s="83"/>
      <c r="F149" s="83"/>
      <c r="G149" s="83"/>
      <c r="H149"/>
    </row>
    <row r="150" spans="1:8" x14ac:dyDescent="0.25">
      <c r="A150" s="95" t="s">
        <v>640</v>
      </c>
      <c r="B150" s="83"/>
      <c r="C150" s="83"/>
      <c r="D150" s="83"/>
      <c r="E150" s="83"/>
      <c r="F150" s="83"/>
      <c r="G150" s="83">
        <v>1</v>
      </c>
      <c r="H150"/>
    </row>
    <row r="151" spans="1:8" x14ac:dyDescent="0.25">
      <c r="A151" s="64" t="s">
        <v>623</v>
      </c>
      <c r="B151" s="83">
        <v>1</v>
      </c>
      <c r="C151" s="83">
        <v>1</v>
      </c>
      <c r="D151" s="83"/>
      <c r="E151" s="83"/>
      <c r="F151" s="83"/>
      <c r="G151" s="83">
        <v>1</v>
      </c>
      <c r="H151"/>
    </row>
    <row r="152" spans="1:8" x14ac:dyDescent="0.25">
      <c r="A152" s="64"/>
      <c r="B152" s="83"/>
      <c r="C152" s="83"/>
      <c r="D152" s="83"/>
      <c r="E152" s="83"/>
      <c r="F152" s="83"/>
      <c r="G152" s="83"/>
      <c r="H152"/>
    </row>
    <row r="153" spans="1:8" x14ac:dyDescent="0.25">
      <c r="A153" s="64" t="s">
        <v>188</v>
      </c>
      <c r="B153" s="83"/>
      <c r="C153" s="83"/>
      <c r="D153" s="83"/>
      <c r="E153" s="83"/>
      <c r="F153" s="83"/>
      <c r="G153" s="83"/>
      <c r="H153"/>
    </row>
    <row r="154" spans="1:8" x14ac:dyDescent="0.25">
      <c r="A154" s="95" t="s">
        <v>154</v>
      </c>
      <c r="B154" s="83">
        <v>1</v>
      </c>
      <c r="C154" s="83">
        <v>1</v>
      </c>
      <c r="D154" s="83">
        <v>1</v>
      </c>
      <c r="E154" s="83">
        <v>1</v>
      </c>
      <c r="F154" s="83"/>
      <c r="G154" s="83"/>
      <c r="H154"/>
    </row>
    <row r="155" spans="1:8" x14ac:dyDescent="0.25">
      <c r="A155" s="95" t="s">
        <v>143</v>
      </c>
      <c r="B155" s="83"/>
      <c r="C155" s="83">
        <v>1</v>
      </c>
      <c r="D155" s="83"/>
      <c r="E155" s="83"/>
      <c r="F155" s="83"/>
      <c r="G155" s="83"/>
      <c r="H155"/>
    </row>
    <row r="156" spans="1:8" x14ac:dyDescent="0.25">
      <c r="A156" s="95" t="s">
        <v>189</v>
      </c>
      <c r="B156" s="83"/>
      <c r="C156" s="83">
        <v>1</v>
      </c>
      <c r="D156" s="83"/>
      <c r="E156" s="83"/>
      <c r="F156" s="83"/>
      <c r="G156" s="83"/>
      <c r="H156"/>
    </row>
    <row r="157" spans="1:8" x14ac:dyDescent="0.25">
      <c r="A157" s="95" t="s">
        <v>632</v>
      </c>
      <c r="B157" s="83"/>
      <c r="C157" s="83"/>
      <c r="D157" s="83"/>
      <c r="E157" s="83"/>
      <c r="F157" s="83"/>
      <c r="G157" s="83">
        <v>1</v>
      </c>
      <c r="H157"/>
    </row>
    <row r="158" spans="1:8" x14ac:dyDescent="0.25">
      <c r="A158" s="64" t="s">
        <v>624</v>
      </c>
      <c r="B158" s="83">
        <v>1</v>
      </c>
      <c r="C158" s="83">
        <v>3</v>
      </c>
      <c r="D158" s="83">
        <v>1</v>
      </c>
      <c r="E158" s="83">
        <v>1</v>
      </c>
      <c r="F158" s="83"/>
      <c r="G158" s="83">
        <v>1</v>
      </c>
      <c r="H158"/>
    </row>
    <row r="159" spans="1:8" x14ac:dyDescent="0.25">
      <c r="A159" s="64"/>
      <c r="B159" s="83"/>
      <c r="C159" s="83"/>
      <c r="D159" s="83"/>
      <c r="E159" s="83"/>
      <c r="F159" s="83"/>
      <c r="G159" s="83"/>
      <c r="H159"/>
    </row>
    <row r="160" spans="1:8" x14ac:dyDescent="0.25">
      <c r="A160" s="64" t="s">
        <v>255</v>
      </c>
      <c r="B160" s="83"/>
      <c r="C160" s="83"/>
      <c r="D160" s="83"/>
      <c r="E160" s="83"/>
      <c r="F160" s="83"/>
      <c r="G160" s="83"/>
      <c r="H160"/>
    </row>
    <row r="161" spans="1:8" x14ac:dyDescent="0.25">
      <c r="A161" s="95" t="s">
        <v>186</v>
      </c>
      <c r="B161" s="83">
        <v>1</v>
      </c>
      <c r="C161" s="83">
        <v>1</v>
      </c>
      <c r="D161" s="83"/>
      <c r="E161" s="83"/>
      <c r="F161" s="83"/>
      <c r="G161" s="83"/>
      <c r="H161"/>
    </row>
    <row r="162" spans="1:8" x14ac:dyDescent="0.25">
      <c r="A162" s="95" t="s">
        <v>187</v>
      </c>
      <c r="B162" s="83">
        <v>1</v>
      </c>
      <c r="C162" s="83"/>
      <c r="D162" s="83"/>
      <c r="E162" s="83"/>
      <c r="F162" s="83"/>
      <c r="G162" s="83"/>
      <c r="H162"/>
    </row>
    <row r="163" spans="1:8" x14ac:dyDescent="0.25">
      <c r="A163" s="95" t="s">
        <v>632</v>
      </c>
      <c r="B163" s="83"/>
      <c r="C163" s="83"/>
      <c r="D163" s="83"/>
      <c r="E163" s="83"/>
      <c r="F163" s="83"/>
      <c r="G163" s="83">
        <v>1</v>
      </c>
      <c r="H163"/>
    </row>
    <row r="164" spans="1:8" x14ac:dyDescent="0.25">
      <c r="A164" s="64" t="s">
        <v>625</v>
      </c>
      <c r="B164" s="83">
        <v>2</v>
      </c>
      <c r="C164" s="83">
        <v>1</v>
      </c>
      <c r="D164" s="83"/>
      <c r="E164" s="83"/>
      <c r="F164" s="83"/>
      <c r="G164" s="83">
        <v>1</v>
      </c>
      <c r="H164"/>
    </row>
    <row r="165" spans="1:8" x14ac:dyDescent="0.25">
      <c r="A165" s="64"/>
      <c r="B165" s="83"/>
      <c r="C165" s="83"/>
      <c r="D165" s="83"/>
      <c r="E165" s="83"/>
      <c r="F165" s="83"/>
      <c r="G165" s="83"/>
      <c r="H165"/>
    </row>
    <row r="166" spans="1:8" x14ac:dyDescent="0.25">
      <c r="A166" s="64" t="s">
        <v>11</v>
      </c>
      <c r="B166" s="83"/>
      <c r="C166" s="83"/>
      <c r="D166" s="83"/>
      <c r="E166" s="83"/>
      <c r="F166" s="83"/>
      <c r="G166" s="83"/>
      <c r="H166"/>
    </row>
    <row r="167" spans="1:8" x14ac:dyDescent="0.25">
      <c r="A167" s="95" t="s">
        <v>182</v>
      </c>
      <c r="B167" s="83"/>
      <c r="C167" s="83">
        <v>1</v>
      </c>
      <c r="D167" s="83"/>
      <c r="E167" s="83"/>
      <c r="F167" s="83"/>
      <c r="G167" s="83"/>
      <c r="H167"/>
    </row>
    <row r="168" spans="1:8" x14ac:dyDescent="0.25">
      <c r="A168" s="95" t="s">
        <v>181</v>
      </c>
      <c r="B168" s="83">
        <v>1</v>
      </c>
      <c r="C168" s="83"/>
      <c r="D168" s="83"/>
      <c r="E168" s="83"/>
      <c r="F168" s="83"/>
      <c r="G168" s="83"/>
      <c r="H168"/>
    </row>
    <row r="169" spans="1:8" x14ac:dyDescent="0.25">
      <c r="A169" s="95" t="s">
        <v>223</v>
      </c>
      <c r="B169" s="83"/>
      <c r="C169" s="83">
        <v>1</v>
      </c>
      <c r="D169" s="83"/>
      <c r="E169" s="83"/>
      <c r="F169" s="83"/>
      <c r="G169" s="83"/>
      <c r="H169"/>
    </row>
    <row r="170" spans="1:8" x14ac:dyDescent="0.25">
      <c r="A170" s="95" t="s">
        <v>637</v>
      </c>
      <c r="B170" s="83"/>
      <c r="C170" s="83"/>
      <c r="D170" s="83"/>
      <c r="E170" s="83"/>
      <c r="F170" s="83"/>
      <c r="G170" s="83">
        <v>1</v>
      </c>
      <c r="H170"/>
    </row>
    <row r="171" spans="1:8" x14ac:dyDescent="0.25">
      <c r="A171" s="64" t="s">
        <v>626</v>
      </c>
      <c r="B171" s="83">
        <v>1</v>
      </c>
      <c r="C171" s="83">
        <v>2</v>
      </c>
      <c r="D171" s="83"/>
      <c r="E171" s="83"/>
      <c r="F171" s="83"/>
      <c r="G171" s="83">
        <v>1</v>
      </c>
      <c r="H171"/>
    </row>
    <row r="172" spans="1:8" x14ac:dyDescent="0.25">
      <c r="A172" s="64"/>
      <c r="B172" s="83"/>
      <c r="C172" s="83"/>
      <c r="D172" s="83"/>
      <c r="E172" s="83"/>
      <c r="F172" s="83"/>
      <c r="G172" s="83"/>
      <c r="H172"/>
    </row>
    <row r="173" spans="1:8" x14ac:dyDescent="0.25">
      <c r="A173" s="64" t="s">
        <v>13</v>
      </c>
      <c r="B173" s="83"/>
      <c r="C173" s="83"/>
      <c r="D173" s="83"/>
      <c r="E173" s="83"/>
      <c r="F173" s="83"/>
      <c r="G173" s="83"/>
      <c r="H173"/>
    </row>
    <row r="174" spans="1:8" x14ac:dyDescent="0.25">
      <c r="A174" s="95" t="s">
        <v>130</v>
      </c>
      <c r="B174" s="83"/>
      <c r="C174" s="83">
        <v>1</v>
      </c>
      <c r="D174" s="83">
        <v>1</v>
      </c>
      <c r="E174" s="83"/>
      <c r="F174" s="83"/>
      <c r="G174" s="83"/>
      <c r="H174"/>
    </row>
    <row r="175" spans="1:8" x14ac:dyDescent="0.25">
      <c r="A175" s="95" t="s">
        <v>128</v>
      </c>
      <c r="B175" s="83"/>
      <c r="C175" s="83">
        <v>1</v>
      </c>
      <c r="D175" s="83"/>
      <c r="E175" s="83"/>
      <c r="F175" s="83"/>
      <c r="G175" s="83"/>
      <c r="H175"/>
    </row>
    <row r="176" spans="1:8" x14ac:dyDescent="0.25">
      <c r="A176" s="95" t="s">
        <v>182</v>
      </c>
      <c r="B176" s="83"/>
      <c r="C176" s="83"/>
      <c r="D176" s="83"/>
      <c r="E176" s="83"/>
      <c r="F176" s="83">
        <v>1</v>
      </c>
      <c r="G176" s="83"/>
      <c r="H176"/>
    </row>
    <row r="177" spans="1:8" x14ac:dyDescent="0.25">
      <c r="A177" s="95" t="s">
        <v>127</v>
      </c>
      <c r="B177" s="83">
        <v>1</v>
      </c>
      <c r="C177" s="83"/>
      <c r="D177" s="83"/>
      <c r="E177" s="83"/>
      <c r="F177" s="83"/>
      <c r="G177" s="83"/>
      <c r="H177"/>
    </row>
    <row r="178" spans="1:8" x14ac:dyDescent="0.25">
      <c r="A178" s="95" t="s">
        <v>132</v>
      </c>
      <c r="B178" s="83"/>
      <c r="C178" s="83"/>
      <c r="D178" s="83"/>
      <c r="E178" s="83">
        <v>1</v>
      </c>
      <c r="F178" s="83"/>
      <c r="G178" s="83"/>
      <c r="H178"/>
    </row>
    <row r="179" spans="1:8" x14ac:dyDescent="0.25">
      <c r="A179" s="95" t="s">
        <v>267</v>
      </c>
      <c r="B179" s="83"/>
      <c r="C179" s="83"/>
      <c r="D179" s="83">
        <v>1</v>
      </c>
      <c r="E179" s="83">
        <v>1</v>
      </c>
      <c r="F179" s="83"/>
      <c r="G179" s="83"/>
      <c r="H179"/>
    </row>
    <row r="180" spans="1:8" x14ac:dyDescent="0.25">
      <c r="A180" s="95" t="s">
        <v>630</v>
      </c>
      <c r="B180" s="83"/>
      <c r="C180" s="83"/>
      <c r="D180" s="83"/>
      <c r="E180" s="83"/>
      <c r="F180" s="83"/>
      <c r="G180" s="83">
        <v>1</v>
      </c>
      <c r="H180"/>
    </row>
    <row r="181" spans="1:8" x14ac:dyDescent="0.25">
      <c r="A181" s="64" t="s">
        <v>627</v>
      </c>
      <c r="B181" s="83">
        <v>1</v>
      </c>
      <c r="C181" s="83">
        <v>2</v>
      </c>
      <c r="D181" s="83">
        <v>2</v>
      </c>
      <c r="E181" s="83">
        <v>2</v>
      </c>
      <c r="F181" s="83">
        <v>1</v>
      </c>
      <c r="G181" s="83">
        <v>1</v>
      </c>
      <c r="H181"/>
    </row>
    <row r="182" spans="1:8" x14ac:dyDescent="0.25">
      <c r="A182" s="64"/>
      <c r="B182" s="83"/>
      <c r="C182" s="83"/>
      <c r="D182" s="83"/>
      <c r="E182" s="83"/>
      <c r="F182" s="83"/>
      <c r="G182" s="83"/>
      <c r="H182"/>
    </row>
    <row r="183" spans="1:8" x14ac:dyDescent="0.25">
      <c r="A183" s="64" t="s">
        <v>209</v>
      </c>
      <c r="B183" s="83">
        <v>27</v>
      </c>
      <c r="C183" s="83">
        <v>28</v>
      </c>
      <c r="D183" s="83">
        <v>22</v>
      </c>
      <c r="E183" s="83">
        <v>20</v>
      </c>
      <c r="F183" s="83">
        <v>10</v>
      </c>
      <c r="G183" s="83">
        <v>33</v>
      </c>
      <c r="H183"/>
    </row>
    <row r="184" spans="1:8" x14ac:dyDescent="0.25">
      <c r="B184"/>
      <c r="C184"/>
      <c r="D184"/>
      <c r="E184"/>
      <c r="F184"/>
      <c r="G184"/>
      <c r="H184"/>
    </row>
    <row r="185" spans="1:8" x14ac:dyDescent="0.25">
      <c r="B185"/>
      <c r="C185"/>
      <c r="D185"/>
      <c r="E185"/>
      <c r="F185"/>
      <c r="G185"/>
      <c r="H185"/>
    </row>
    <row r="186" spans="1:8" x14ac:dyDescent="0.25">
      <c r="B186"/>
      <c r="C186"/>
      <c r="D186"/>
      <c r="E186"/>
      <c r="F186"/>
      <c r="G186"/>
      <c r="H186"/>
    </row>
    <row r="187" spans="1:8" x14ac:dyDescent="0.25">
      <c r="B187"/>
      <c r="C187"/>
      <c r="D187"/>
      <c r="E187"/>
      <c r="F187"/>
      <c r="G187"/>
      <c r="H187"/>
    </row>
    <row r="188" spans="1:8" x14ac:dyDescent="0.25">
      <c r="B188"/>
      <c r="C188"/>
      <c r="D188"/>
      <c r="E188"/>
      <c r="F188"/>
      <c r="G188"/>
      <c r="H188"/>
    </row>
    <row r="189" spans="1:8" x14ac:dyDescent="0.25">
      <c r="B189"/>
      <c r="C189"/>
      <c r="D189"/>
      <c r="E189"/>
      <c r="F189"/>
      <c r="G189"/>
      <c r="H189"/>
    </row>
    <row r="190" spans="1:8" x14ac:dyDescent="0.25">
      <c r="B190"/>
      <c r="C190"/>
      <c r="D190"/>
      <c r="E190"/>
      <c r="F190"/>
      <c r="G190"/>
      <c r="H190"/>
    </row>
  </sheetData>
  <pageMargins left="0.7" right="0.7" top="0.75" bottom="0.75" header="0.3" footer="0.3"/>
  <pageSetup fitToHeight="0" orientation="landscape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showGridLines="0" topLeftCell="A47" workbookViewId="0">
      <selection activeCell="D61" sqref="D61"/>
    </sheetView>
  </sheetViews>
  <sheetFormatPr defaultColWidth="9.140625" defaultRowHeight="18.75" x14ac:dyDescent="0.3"/>
  <cols>
    <col min="1" max="1" width="14.28515625" style="51" customWidth="1"/>
    <col min="2" max="2" width="22.85546875" style="51" hidden="1" customWidth="1"/>
    <col min="3" max="3" width="34.5703125" style="51" bestFit="1" customWidth="1"/>
    <col min="4" max="4" width="17.5703125" style="51" bestFit="1" customWidth="1"/>
    <col min="5" max="5" width="9" style="51" bestFit="1" customWidth="1"/>
    <col min="6" max="6" width="56.5703125" style="51" bestFit="1" customWidth="1"/>
    <col min="7" max="7" width="22.140625" style="51" customWidth="1"/>
    <col min="8" max="8" width="4" style="51" hidden="1" customWidth="1"/>
    <col min="9" max="9" width="8.42578125" style="51" hidden="1" customWidth="1"/>
    <col min="10" max="10" width="6" style="51" hidden="1" customWidth="1"/>
    <col min="11" max="11" width="9.140625" style="51" hidden="1" customWidth="1"/>
    <col min="12" max="12" width="5.85546875" style="51" hidden="1" customWidth="1"/>
    <col min="13" max="13" width="9.140625" style="51" hidden="1" customWidth="1"/>
    <col min="14" max="16384" width="9.140625" style="51"/>
  </cols>
  <sheetData>
    <row r="1" spans="1:14" ht="26.25" x14ac:dyDescent="0.4">
      <c r="A1" s="98" t="s">
        <v>366</v>
      </c>
      <c r="B1" s="98"/>
      <c r="C1" s="98"/>
      <c r="D1" s="98"/>
      <c r="E1" s="98"/>
      <c r="F1" s="98"/>
      <c r="G1" s="98"/>
      <c r="H1"/>
      <c r="I1"/>
      <c r="J1"/>
      <c r="K1"/>
      <c r="L1"/>
      <c r="M1"/>
    </row>
    <row r="2" spans="1:14" x14ac:dyDescent="0.3">
      <c r="N2" s="61"/>
    </row>
    <row r="3" spans="1:14" x14ac:dyDescent="0.3">
      <c r="A3" s="52" t="s">
        <v>263</v>
      </c>
      <c r="B3" s="52" t="s">
        <v>268</v>
      </c>
      <c r="C3" s="57" t="s">
        <v>115</v>
      </c>
      <c r="D3" s="57" t="s">
        <v>116</v>
      </c>
      <c r="E3" s="57" t="s">
        <v>117</v>
      </c>
      <c r="F3" s="52" t="s">
        <v>0</v>
      </c>
      <c r="G3" s="52" t="s">
        <v>123</v>
      </c>
      <c r="H3" s="53"/>
      <c r="N3" s="61" t="s">
        <v>237</v>
      </c>
    </row>
    <row r="4" spans="1:14" x14ac:dyDescent="0.3">
      <c r="A4" s="62" t="s">
        <v>266</v>
      </c>
      <c r="B4" s="51" t="s">
        <v>597</v>
      </c>
      <c r="C4" s="51" t="s">
        <v>590</v>
      </c>
      <c r="D4" s="51" t="s">
        <v>210</v>
      </c>
      <c r="E4" s="51" t="s">
        <v>121</v>
      </c>
      <c r="F4" s="51" t="s">
        <v>10</v>
      </c>
      <c r="G4" s="51" t="s">
        <v>110</v>
      </c>
      <c r="N4" s="60"/>
    </row>
    <row r="5" spans="1:14" x14ac:dyDescent="0.3">
      <c r="A5" s="62"/>
      <c r="B5" s="51" t="s">
        <v>598</v>
      </c>
      <c r="C5" s="51" t="s">
        <v>589</v>
      </c>
      <c r="D5" s="51" t="s">
        <v>592</v>
      </c>
      <c r="E5" s="51" t="s">
        <v>121</v>
      </c>
      <c r="F5" s="51" t="s">
        <v>10</v>
      </c>
      <c r="G5" s="51" t="s">
        <v>110</v>
      </c>
      <c r="N5" s="60"/>
    </row>
    <row r="6" spans="1:14" x14ac:dyDescent="0.3">
      <c r="A6" s="62"/>
      <c r="B6" s="51" t="s">
        <v>269</v>
      </c>
      <c r="C6" s="51" t="s">
        <v>248</v>
      </c>
      <c r="D6" s="51" t="s">
        <v>210</v>
      </c>
      <c r="E6" s="51" t="s">
        <v>119</v>
      </c>
      <c r="F6" s="51" t="s">
        <v>257</v>
      </c>
      <c r="G6" s="51" t="s">
        <v>112</v>
      </c>
      <c r="N6" s="60"/>
    </row>
    <row r="7" spans="1:14" x14ac:dyDescent="0.3">
      <c r="A7" s="62"/>
      <c r="B7" s="51" t="s">
        <v>270</v>
      </c>
      <c r="C7" s="51" t="s">
        <v>211</v>
      </c>
      <c r="D7" s="51" t="s">
        <v>144</v>
      </c>
      <c r="E7" s="51" t="s">
        <v>118</v>
      </c>
      <c r="F7" s="51" t="s">
        <v>10</v>
      </c>
      <c r="G7" s="51" t="s">
        <v>113</v>
      </c>
      <c r="N7" s="60"/>
    </row>
    <row r="8" spans="1:14" x14ac:dyDescent="0.3">
      <c r="A8" s="62"/>
      <c r="B8" s="51" t="s">
        <v>271</v>
      </c>
      <c r="C8" s="51" t="s">
        <v>161</v>
      </c>
      <c r="D8" s="51" t="s">
        <v>581</v>
      </c>
      <c r="E8" s="51" t="s">
        <v>118</v>
      </c>
      <c r="F8" s="51" t="s">
        <v>10</v>
      </c>
      <c r="G8" s="51" t="s">
        <v>112</v>
      </c>
      <c r="N8" s="60"/>
    </row>
    <row r="9" spans="1:14" x14ac:dyDescent="0.3">
      <c r="A9" s="62"/>
      <c r="G9" s="51" t="s">
        <v>113</v>
      </c>
      <c r="N9" s="60"/>
    </row>
    <row r="10" spans="1:14" x14ac:dyDescent="0.3">
      <c r="A10" s="62"/>
      <c r="F10" s="51" t="s">
        <v>256</v>
      </c>
      <c r="G10" s="51" t="s">
        <v>110</v>
      </c>
      <c r="N10" s="60"/>
    </row>
    <row r="11" spans="1:14" x14ac:dyDescent="0.3">
      <c r="A11" s="62"/>
      <c r="B11" s="51" t="s">
        <v>272</v>
      </c>
      <c r="C11" s="51" t="s">
        <v>143</v>
      </c>
      <c r="D11" s="51" t="s">
        <v>210</v>
      </c>
      <c r="E11" s="51" t="s">
        <v>120</v>
      </c>
      <c r="F11" s="51" t="s">
        <v>188</v>
      </c>
      <c r="G11" s="51" t="s">
        <v>111</v>
      </c>
      <c r="N11" s="60"/>
    </row>
    <row r="12" spans="1:14" x14ac:dyDescent="0.3">
      <c r="A12" s="62"/>
      <c r="F12" s="51" t="s">
        <v>253</v>
      </c>
      <c r="G12" s="51" t="s">
        <v>112</v>
      </c>
      <c r="N12" s="60"/>
    </row>
    <row r="13" spans="1:14" x14ac:dyDescent="0.3">
      <c r="A13" s="62"/>
      <c r="B13" s="51" t="s">
        <v>273</v>
      </c>
      <c r="C13" s="51" t="s">
        <v>201</v>
      </c>
      <c r="D13" s="51" t="s">
        <v>582</v>
      </c>
      <c r="E13" s="51" t="s">
        <v>122</v>
      </c>
      <c r="F13" s="51" t="s">
        <v>256</v>
      </c>
      <c r="G13" s="51" t="s">
        <v>110</v>
      </c>
      <c r="N13" s="60"/>
    </row>
    <row r="14" spans="1:14" x14ac:dyDescent="0.3">
      <c r="A14" s="62"/>
      <c r="B14" s="51" t="s">
        <v>274</v>
      </c>
      <c r="C14" s="51" t="s">
        <v>185</v>
      </c>
      <c r="D14" s="51" t="s">
        <v>210</v>
      </c>
      <c r="E14" s="51" t="s">
        <v>121</v>
      </c>
      <c r="F14" s="51" t="s">
        <v>108</v>
      </c>
      <c r="G14" s="51" t="s">
        <v>111</v>
      </c>
      <c r="N14" s="60"/>
    </row>
    <row r="15" spans="1:14" x14ac:dyDescent="0.3">
      <c r="A15" s="62"/>
      <c r="B15" s="51" t="s">
        <v>275</v>
      </c>
      <c r="C15" s="51" t="s">
        <v>137</v>
      </c>
      <c r="D15" s="51" t="s">
        <v>210</v>
      </c>
      <c r="E15" s="51" t="s">
        <v>121</v>
      </c>
      <c r="F15" s="51" t="s">
        <v>107</v>
      </c>
      <c r="G15" s="51" t="s">
        <v>112</v>
      </c>
      <c r="N15" s="60"/>
    </row>
    <row r="16" spans="1:14" x14ac:dyDescent="0.3">
      <c r="A16" s="62"/>
      <c r="B16" s="51" t="s">
        <v>276</v>
      </c>
      <c r="C16" s="51" t="s">
        <v>207</v>
      </c>
      <c r="D16" s="51" t="s">
        <v>208</v>
      </c>
      <c r="E16" s="51" t="s">
        <v>122</v>
      </c>
      <c r="F16" s="51" t="s">
        <v>85</v>
      </c>
      <c r="G16" s="51" t="s">
        <v>113</v>
      </c>
      <c r="N16" s="60"/>
    </row>
    <row r="17" spans="1:14" x14ac:dyDescent="0.3">
      <c r="A17" s="62"/>
      <c r="B17" s="51" t="s">
        <v>277</v>
      </c>
      <c r="C17" s="51" t="s">
        <v>216</v>
      </c>
      <c r="D17" s="51" t="s">
        <v>217</v>
      </c>
      <c r="E17" s="51" t="s">
        <v>119</v>
      </c>
      <c r="F17" s="51" t="s">
        <v>10</v>
      </c>
      <c r="G17" s="51" t="s">
        <v>112</v>
      </c>
      <c r="N17" s="60"/>
    </row>
    <row r="18" spans="1:14" x14ac:dyDescent="0.3">
      <c r="A18" s="62"/>
      <c r="B18" s="51" t="s">
        <v>278</v>
      </c>
      <c r="C18" s="51" t="s">
        <v>215</v>
      </c>
      <c r="D18" s="51" t="s">
        <v>210</v>
      </c>
      <c r="E18" s="51" t="s">
        <v>118</v>
      </c>
      <c r="F18" s="51" t="s">
        <v>10</v>
      </c>
      <c r="G18" s="51" t="s">
        <v>112</v>
      </c>
      <c r="N18" s="60"/>
    </row>
    <row r="19" spans="1:14" x14ac:dyDescent="0.3">
      <c r="A19" s="62"/>
      <c r="B19" s="51" t="s">
        <v>279</v>
      </c>
      <c r="C19" s="51" t="s">
        <v>173</v>
      </c>
      <c r="D19" s="51" t="s">
        <v>210</v>
      </c>
      <c r="E19" s="51" t="s">
        <v>119</v>
      </c>
      <c r="F19" s="51" t="s">
        <v>20</v>
      </c>
      <c r="G19" s="51" t="s">
        <v>113</v>
      </c>
      <c r="N19" s="60"/>
    </row>
    <row r="20" spans="1:14" x14ac:dyDescent="0.3">
      <c r="A20" s="62"/>
      <c r="B20" s="51" t="s">
        <v>280</v>
      </c>
      <c r="C20" s="51" t="s">
        <v>135</v>
      </c>
      <c r="D20" s="51" t="s">
        <v>136</v>
      </c>
      <c r="E20" s="51" t="s">
        <v>118</v>
      </c>
      <c r="F20" s="51" t="s">
        <v>107</v>
      </c>
      <c r="G20" s="51" t="s">
        <v>111</v>
      </c>
      <c r="N20" s="60"/>
    </row>
    <row r="21" spans="1:14" x14ac:dyDescent="0.3">
      <c r="A21" s="62"/>
      <c r="F21" s="51" t="s">
        <v>12</v>
      </c>
      <c r="G21" s="51" t="s">
        <v>110</v>
      </c>
      <c r="N21" s="60"/>
    </row>
    <row r="22" spans="1:14" x14ac:dyDescent="0.3">
      <c r="A22" s="62"/>
      <c r="B22" s="51" t="s">
        <v>355</v>
      </c>
      <c r="C22" s="51" t="s">
        <v>630</v>
      </c>
      <c r="D22" s="51" t="s">
        <v>571</v>
      </c>
      <c r="E22" s="51" t="s">
        <v>121</v>
      </c>
      <c r="F22" s="51" t="s">
        <v>85</v>
      </c>
      <c r="G22" s="51" t="s">
        <v>124</v>
      </c>
      <c r="N22" s="60"/>
    </row>
    <row r="23" spans="1:14" x14ac:dyDescent="0.3">
      <c r="A23" s="62"/>
      <c r="F23" s="51" t="s">
        <v>81</v>
      </c>
      <c r="G23" s="51" t="s">
        <v>124</v>
      </c>
      <c r="N23" s="60"/>
    </row>
    <row r="24" spans="1:14" x14ac:dyDescent="0.3">
      <c r="A24" s="62"/>
      <c r="F24" s="51" t="s">
        <v>13</v>
      </c>
      <c r="G24" s="51" t="s">
        <v>124</v>
      </c>
      <c r="N24" s="60"/>
    </row>
    <row r="25" spans="1:14" x14ac:dyDescent="0.3">
      <c r="A25" s="62"/>
      <c r="F25" s="51" t="s">
        <v>256</v>
      </c>
      <c r="G25" s="51" t="s">
        <v>124</v>
      </c>
      <c r="N25" s="60"/>
    </row>
    <row r="26" spans="1:14" x14ac:dyDescent="0.3">
      <c r="A26" s="62"/>
      <c r="B26" s="51" t="s">
        <v>281</v>
      </c>
      <c r="C26" s="51" t="s">
        <v>174</v>
      </c>
      <c r="D26" s="51" t="s">
        <v>572</v>
      </c>
      <c r="E26" s="51" t="s">
        <v>122</v>
      </c>
      <c r="F26" s="51" t="s">
        <v>80</v>
      </c>
      <c r="G26" s="51" t="s">
        <v>110</v>
      </c>
      <c r="N26" s="60"/>
    </row>
    <row r="27" spans="1:14" x14ac:dyDescent="0.3">
      <c r="A27" s="62"/>
      <c r="B27" s="51" t="s">
        <v>364</v>
      </c>
      <c r="C27" s="51" t="s">
        <v>361</v>
      </c>
      <c r="D27" s="51" t="s">
        <v>362</v>
      </c>
      <c r="E27" s="51" t="s">
        <v>120</v>
      </c>
      <c r="F27" s="51" t="s">
        <v>257</v>
      </c>
      <c r="G27" s="51" t="s">
        <v>124</v>
      </c>
      <c r="N27" s="60"/>
    </row>
    <row r="28" spans="1:14" x14ac:dyDescent="0.3">
      <c r="A28" s="62"/>
      <c r="C28" s="51" t="s">
        <v>628</v>
      </c>
      <c r="D28" s="51" t="s">
        <v>362</v>
      </c>
      <c r="E28" s="51" t="s">
        <v>120</v>
      </c>
      <c r="F28" s="51" t="s">
        <v>85</v>
      </c>
      <c r="G28" s="51" t="s">
        <v>124</v>
      </c>
      <c r="N28" s="60"/>
    </row>
    <row r="29" spans="1:14" x14ac:dyDescent="0.3">
      <c r="A29" s="62"/>
      <c r="B29" s="51" t="s">
        <v>282</v>
      </c>
      <c r="C29" s="51" t="s">
        <v>164</v>
      </c>
      <c r="D29" s="51" t="s">
        <v>573</v>
      </c>
      <c r="E29" s="51" t="s">
        <v>120</v>
      </c>
      <c r="F29" s="51" t="s">
        <v>10</v>
      </c>
      <c r="G29" s="51" t="s">
        <v>112</v>
      </c>
      <c r="N29" s="60"/>
    </row>
    <row r="30" spans="1:14" x14ac:dyDescent="0.3">
      <c r="A30" s="62"/>
      <c r="G30" s="51" t="s">
        <v>113</v>
      </c>
      <c r="N30" s="60"/>
    </row>
    <row r="31" spans="1:14" x14ac:dyDescent="0.3">
      <c r="A31" s="62"/>
      <c r="B31" s="51" t="s">
        <v>283</v>
      </c>
      <c r="C31" s="51" t="s">
        <v>258</v>
      </c>
      <c r="D31" s="51" t="s">
        <v>259</v>
      </c>
      <c r="E31" s="51" t="s">
        <v>121</v>
      </c>
      <c r="F31" s="51" t="s">
        <v>73</v>
      </c>
      <c r="G31" s="51" t="s">
        <v>124</v>
      </c>
      <c r="N31" s="60"/>
    </row>
    <row r="32" spans="1:14" x14ac:dyDescent="0.3">
      <c r="A32" s="62"/>
      <c r="B32" s="51" t="s">
        <v>284</v>
      </c>
      <c r="C32" s="51" t="s">
        <v>631</v>
      </c>
      <c r="D32" s="51" t="s">
        <v>574</v>
      </c>
      <c r="E32" s="51" t="s">
        <v>120</v>
      </c>
      <c r="F32" s="51" t="s">
        <v>257</v>
      </c>
      <c r="G32" s="51" t="s">
        <v>124</v>
      </c>
      <c r="N32" s="60"/>
    </row>
    <row r="33" spans="1:14" x14ac:dyDescent="0.3">
      <c r="A33" s="62" t="s">
        <v>367</v>
      </c>
      <c r="B33" s="51" t="s">
        <v>285</v>
      </c>
      <c r="C33" s="51" t="s">
        <v>152</v>
      </c>
      <c r="D33" s="51" t="s">
        <v>153</v>
      </c>
      <c r="E33" s="51" t="s">
        <v>122</v>
      </c>
      <c r="F33" s="51" t="s">
        <v>10</v>
      </c>
      <c r="G33" s="51" t="s">
        <v>110</v>
      </c>
      <c r="N33" s="60"/>
    </row>
    <row r="34" spans="1:14" x14ac:dyDescent="0.3">
      <c r="A34" s="62"/>
      <c r="B34" s="51" t="s">
        <v>286</v>
      </c>
      <c r="C34" s="51" t="s">
        <v>154</v>
      </c>
      <c r="D34" s="51" t="s">
        <v>570</v>
      </c>
      <c r="E34" s="51" t="s">
        <v>155</v>
      </c>
      <c r="F34" s="51" t="s">
        <v>188</v>
      </c>
      <c r="G34" s="51" t="s">
        <v>111</v>
      </c>
      <c r="N34" s="60"/>
    </row>
    <row r="35" spans="1:14" x14ac:dyDescent="0.3">
      <c r="A35" s="62"/>
      <c r="G35" s="51" t="s">
        <v>112</v>
      </c>
      <c r="N35" s="60"/>
    </row>
    <row r="36" spans="1:14" x14ac:dyDescent="0.3">
      <c r="A36" s="62"/>
      <c r="G36" s="51" t="s">
        <v>110</v>
      </c>
      <c r="N36" s="60"/>
    </row>
    <row r="37" spans="1:14" x14ac:dyDescent="0.3">
      <c r="A37" s="62"/>
      <c r="G37" s="51" t="s">
        <v>113</v>
      </c>
      <c r="N37" s="60"/>
    </row>
    <row r="38" spans="1:14" x14ac:dyDescent="0.3">
      <c r="A38" s="62"/>
      <c r="B38" s="51" t="s">
        <v>287</v>
      </c>
      <c r="C38" s="51" t="s">
        <v>218</v>
      </c>
      <c r="D38" s="51" t="s">
        <v>580</v>
      </c>
      <c r="E38" s="51" t="s">
        <v>120</v>
      </c>
      <c r="F38" s="51" t="s">
        <v>10</v>
      </c>
      <c r="G38" s="51" t="s">
        <v>111</v>
      </c>
      <c r="N38" s="60"/>
    </row>
    <row r="39" spans="1:14" x14ac:dyDescent="0.3">
      <c r="A39" s="62"/>
      <c r="B39" s="51" t="s">
        <v>288</v>
      </c>
      <c r="C39" s="51" t="s">
        <v>224</v>
      </c>
      <c r="D39" s="51" t="s">
        <v>200</v>
      </c>
      <c r="E39" s="51" t="s">
        <v>121</v>
      </c>
      <c r="F39" s="51" t="s">
        <v>256</v>
      </c>
      <c r="G39" s="51" t="s">
        <v>110</v>
      </c>
      <c r="N39" s="60"/>
    </row>
    <row r="40" spans="1:14" x14ac:dyDescent="0.3">
      <c r="A40" s="62"/>
      <c r="G40" s="51" t="s">
        <v>114</v>
      </c>
      <c r="N40" s="60"/>
    </row>
    <row r="41" spans="1:14" x14ac:dyDescent="0.3">
      <c r="A41" s="62"/>
      <c r="B41" s="51" t="s">
        <v>356</v>
      </c>
      <c r="C41" s="51" t="s">
        <v>265</v>
      </c>
      <c r="D41" s="51" t="s">
        <v>210</v>
      </c>
      <c r="E41" s="51" t="s">
        <v>121</v>
      </c>
      <c r="F41" s="51" t="s">
        <v>257</v>
      </c>
      <c r="G41" s="51" t="s">
        <v>112</v>
      </c>
      <c r="N41" s="60"/>
    </row>
    <row r="42" spans="1:14" x14ac:dyDescent="0.3">
      <c r="A42" s="62"/>
      <c r="B42" s="51" t="s">
        <v>357</v>
      </c>
      <c r="C42" s="51" t="s">
        <v>264</v>
      </c>
      <c r="D42" s="51" t="s">
        <v>210</v>
      </c>
      <c r="E42" s="51" t="s">
        <v>120</v>
      </c>
      <c r="F42" s="51" t="s">
        <v>257</v>
      </c>
      <c r="G42" s="51" t="s">
        <v>112</v>
      </c>
      <c r="N42" s="60"/>
    </row>
    <row r="43" spans="1:14" x14ac:dyDescent="0.3">
      <c r="A43" s="62"/>
      <c r="B43" s="51" t="s">
        <v>289</v>
      </c>
      <c r="C43" s="51" t="s">
        <v>140</v>
      </c>
      <c r="D43" s="51" t="s">
        <v>575</v>
      </c>
      <c r="E43" s="51" t="s">
        <v>119</v>
      </c>
      <c r="F43" s="51" t="s">
        <v>253</v>
      </c>
      <c r="G43" s="51" t="s">
        <v>111</v>
      </c>
      <c r="N43" s="60"/>
    </row>
    <row r="44" spans="1:14" x14ac:dyDescent="0.3">
      <c r="A44" s="62"/>
      <c r="G44" s="51" t="s">
        <v>113</v>
      </c>
      <c r="N44" s="60"/>
    </row>
    <row r="45" spans="1:14" x14ac:dyDescent="0.3">
      <c r="A45" s="62"/>
      <c r="G45" s="51" t="s">
        <v>114</v>
      </c>
      <c r="N45" s="60"/>
    </row>
    <row r="46" spans="1:14" x14ac:dyDescent="0.3">
      <c r="A46" s="62"/>
      <c r="B46" s="51" t="s">
        <v>290</v>
      </c>
      <c r="C46" s="51" t="s">
        <v>168</v>
      </c>
      <c r="D46" s="51" t="s">
        <v>169</v>
      </c>
      <c r="E46" s="51" t="s">
        <v>121</v>
      </c>
      <c r="F46" s="51" t="s">
        <v>20</v>
      </c>
      <c r="G46" s="51" t="s">
        <v>111</v>
      </c>
      <c r="N46" s="60"/>
    </row>
    <row r="47" spans="1:14" x14ac:dyDescent="0.3">
      <c r="A47" s="62"/>
      <c r="B47" s="51" t="s">
        <v>291</v>
      </c>
      <c r="C47" s="51" t="s">
        <v>629</v>
      </c>
      <c r="D47" s="51" t="s">
        <v>241</v>
      </c>
      <c r="E47" s="51" t="s">
        <v>118</v>
      </c>
      <c r="F47" s="51" t="s">
        <v>10</v>
      </c>
      <c r="G47" s="51" t="s">
        <v>124</v>
      </c>
      <c r="N47" s="60"/>
    </row>
    <row r="48" spans="1:14" x14ac:dyDescent="0.3">
      <c r="A48" s="62"/>
      <c r="F48" s="51" t="s">
        <v>20</v>
      </c>
      <c r="G48" s="51" t="s">
        <v>124</v>
      </c>
      <c r="N48" s="60"/>
    </row>
    <row r="49" spans="1:14" x14ac:dyDescent="0.3">
      <c r="A49" s="62"/>
      <c r="B49" s="51" t="s">
        <v>358</v>
      </c>
      <c r="C49" s="51" t="s">
        <v>267</v>
      </c>
      <c r="D49" s="51" t="s">
        <v>210</v>
      </c>
      <c r="E49" s="51" t="s">
        <v>120</v>
      </c>
      <c r="F49" s="51" t="s">
        <v>13</v>
      </c>
      <c r="G49" s="51" t="s">
        <v>112</v>
      </c>
      <c r="N49" s="60"/>
    </row>
    <row r="50" spans="1:14" x14ac:dyDescent="0.3">
      <c r="A50" s="62"/>
      <c r="G50" s="51" t="s">
        <v>113</v>
      </c>
      <c r="N50" s="60"/>
    </row>
    <row r="51" spans="1:14" x14ac:dyDescent="0.3">
      <c r="A51" s="62"/>
      <c r="B51" s="51" t="s">
        <v>292</v>
      </c>
      <c r="C51" s="51" t="s">
        <v>186</v>
      </c>
      <c r="D51" s="51" t="s">
        <v>210</v>
      </c>
      <c r="E51" s="51" t="s">
        <v>121</v>
      </c>
      <c r="F51" s="51" t="s">
        <v>255</v>
      </c>
      <c r="G51" s="51" t="s">
        <v>111</v>
      </c>
      <c r="N51" s="60"/>
    </row>
    <row r="52" spans="1:14" x14ac:dyDescent="0.3">
      <c r="A52" s="62"/>
      <c r="G52" s="51" t="s">
        <v>110</v>
      </c>
      <c r="N52" s="60"/>
    </row>
    <row r="53" spans="1:14" x14ac:dyDescent="0.3">
      <c r="A53" s="62"/>
      <c r="B53" s="51" t="s">
        <v>293</v>
      </c>
      <c r="C53" s="51" t="s">
        <v>127</v>
      </c>
      <c r="D53" s="51" t="s">
        <v>210</v>
      </c>
      <c r="E53" s="51" t="s">
        <v>120</v>
      </c>
      <c r="F53" s="51" t="s">
        <v>13</v>
      </c>
      <c r="G53" s="51" t="s">
        <v>110</v>
      </c>
      <c r="N53" s="60"/>
    </row>
    <row r="54" spans="1:14" x14ac:dyDescent="0.3">
      <c r="A54" s="62"/>
      <c r="B54" s="51" t="s">
        <v>294</v>
      </c>
      <c r="C54" s="51" t="s">
        <v>175</v>
      </c>
      <c r="D54" s="51" t="s">
        <v>210</v>
      </c>
      <c r="E54" s="51" t="s">
        <v>119</v>
      </c>
      <c r="F54" s="51" t="s">
        <v>80</v>
      </c>
      <c r="G54" s="51" t="s">
        <v>110</v>
      </c>
      <c r="N54" s="60"/>
    </row>
    <row r="55" spans="1:14" x14ac:dyDescent="0.3">
      <c r="A55" s="62"/>
      <c r="B55" s="51" t="s">
        <v>295</v>
      </c>
      <c r="C55" s="51" t="s">
        <v>203</v>
      </c>
      <c r="D55" s="51" t="s">
        <v>166</v>
      </c>
      <c r="E55" s="51" t="s">
        <v>122</v>
      </c>
      <c r="F55" s="51" t="s">
        <v>85</v>
      </c>
      <c r="G55" s="51" t="s">
        <v>114</v>
      </c>
      <c r="N55" s="60"/>
    </row>
    <row r="56" spans="1:14" x14ac:dyDescent="0.3">
      <c r="A56" s="62"/>
      <c r="B56" s="51" t="s">
        <v>296</v>
      </c>
      <c r="C56" s="51" t="s">
        <v>165</v>
      </c>
      <c r="D56" s="51" t="s">
        <v>210</v>
      </c>
      <c r="E56" s="51" t="s">
        <v>121</v>
      </c>
      <c r="F56" s="51" t="s">
        <v>10</v>
      </c>
      <c r="G56" s="51" t="s">
        <v>113</v>
      </c>
      <c r="N56" s="60"/>
    </row>
    <row r="57" spans="1:14" x14ac:dyDescent="0.3">
      <c r="A57" s="62" t="s">
        <v>368</v>
      </c>
      <c r="B57" s="51" t="s">
        <v>297</v>
      </c>
      <c r="C57" s="51" t="s">
        <v>176</v>
      </c>
      <c r="D57" s="51" t="s">
        <v>576</v>
      </c>
      <c r="E57" s="51" t="s">
        <v>120</v>
      </c>
      <c r="F57" s="51" t="s">
        <v>80</v>
      </c>
      <c r="G57" s="51" t="s">
        <v>110</v>
      </c>
      <c r="N57" s="60"/>
    </row>
    <row r="58" spans="1:14" x14ac:dyDescent="0.3">
      <c r="A58" s="62"/>
      <c r="F58" s="51" t="s">
        <v>256</v>
      </c>
      <c r="G58" s="51" t="s">
        <v>110</v>
      </c>
      <c r="N58" s="60"/>
    </row>
    <row r="59" spans="1:14" x14ac:dyDescent="0.3">
      <c r="A59" s="62"/>
      <c r="B59" s="51" t="s">
        <v>298</v>
      </c>
      <c r="C59" s="51" t="s">
        <v>158</v>
      </c>
      <c r="D59" s="51" t="s">
        <v>210</v>
      </c>
      <c r="E59" s="51" t="s">
        <v>121</v>
      </c>
      <c r="F59" s="51" t="s">
        <v>10</v>
      </c>
      <c r="G59" s="51" t="s">
        <v>111</v>
      </c>
      <c r="N59" s="60"/>
    </row>
    <row r="60" spans="1:14" x14ac:dyDescent="0.3">
      <c r="A60" s="62"/>
      <c r="B60" s="51" t="s">
        <v>299</v>
      </c>
      <c r="C60" s="51" t="s">
        <v>157</v>
      </c>
      <c r="D60" s="51" t="s">
        <v>210</v>
      </c>
      <c r="E60" s="51" t="s">
        <v>120</v>
      </c>
      <c r="F60" s="51" t="s">
        <v>10</v>
      </c>
      <c r="G60" s="51" t="s">
        <v>111</v>
      </c>
      <c r="N60" s="60"/>
    </row>
    <row r="61" spans="1:14" x14ac:dyDescent="0.3">
      <c r="A61" s="62"/>
      <c r="B61" s="51" t="s">
        <v>300</v>
      </c>
      <c r="C61" s="51" t="s">
        <v>141</v>
      </c>
      <c r="D61" s="51" t="s">
        <v>210</v>
      </c>
      <c r="E61" s="51" t="s">
        <v>121</v>
      </c>
      <c r="F61" s="51" t="s">
        <v>253</v>
      </c>
      <c r="G61" s="51" t="s">
        <v>111</v>
      </c>
      <c r="N61" s="60"/>
    </row>
    <row r="62" spans="1:14" x14ac:dyDescent="0.3">
      <c r="A62" s="62"/>
      <c r="B62" s="51" t="s">
        <v>301</v>
      </c>
      <c r="C62" s="51" t="s">
        <v>214</v>
      </c>
      <c r="D62" s="51" t="s">
        <v>210</v>
      </c>
      <c r="E62" s="51" t="s">
        <v>121</v>
      </c>
      <c r="F62" s="51" t="s">
        <v>253</v>
      </c>
      <c r="G62" s="51" t="s">
        <v>113</v>
      </c>
      <c r="N62" s="60"/>
    </row>
    <row r="63" spans="1:14" x14ac:dyDescent="0.3">
      <c r="A63" s="62"/>
      <c r="B63" s="51" t="s">
        <v>302</v>
      </c>
      <c r="C63" s="51" t="s">
        <v>156</v>
      </c>
      <c r="D63" s="51" t="s">
        <v>647</v>
      </c>
      <c r="E63" s="51" t="s">
        <v>121</v>
      </c>
      <c r="F63" s="51" t="s">
        <v>10</v>
      </c>
      <c r="G63" s="51" t="s">
        <v>111</v>
      </c>
      <c r="N63" s="60"/>
    </row>
    <row r="64" spans="1:14" x14ac:dyDescent="0.3">
      <c r="A64" s="62"/>
      <c r="G64" s="51" t="s">
        <v>112</v>
      </c>
      <c r="N64" s="60"/>
    </row>
    <row r="65" spans="1:14" x14ac:dyDescent="0.3">
      <c r="A65" s="62"/>
      <c r="G65" s="51" t="s">
        <v>114</v>
      </c>
      <c r="N65" s="60"/>
    </row>
    <row r="66" spans="1:14" x14ac:dyDescent="0.3">
      <c r="A66" s="62"/>
      <c r="B66" s="51" t="s">
        <v>347</v>
      </c>
      <c r="C66" s="51" t="s">
        <v>638</v>
      </c>
      <c r="D66" s="51" t="s">
        <v>647</v>
      </c>
      <c r="E66" s="51" t="s">
        <v>122</v>
      </c>
      <c r="F66" s="51" t="s">
        <v>80</v>
      </c>
      <c r="G66" s="51" t="s">
        <v>124</v>
      </c>
      <c r="N66" s="60"/>
    </row>
    <row r="67" spans="1:14" x14ac:dyDescent="0.3">
      <c r="A67" s="62"/>
      <c r="C67" s="51" t="s">
        <v>245</v>
      </c>
      <c r="D67" s="51" t="s">
        <v>647</v>
      </c>
      <c r="E67" s="51" t="s">
        <v>122</v>
      </c>
      <c r="F67" s="51" t="s">
        <v>124</v>
      </c>
      <c r="G67" s="51" t="s">
        <v>124</v>
      </c>
      <c r="N67" s="60"/>
    </row>
    <row r="68" spans="1:14" x14ac:dyDescent="0.3">
      <c r="A68" s="62"/>
      <c r="B68" s="51" t="s">
        <v>303</v>
      </c>
      <c r="C68" s="51" t="s">
        <v>134</v>
      </c>
      <c r="D68" s="51" t="s">
        <v>648</v>
      </c>
      <c r="E68" s="51" t="s">
        <v>120</v>
      </c>
      <c r="F68" s="51" t="s">
        <v>107</v>
      </c>
      <c r="G68" s="51" t="s">
        <v>111</v>
      </c>
      <c r="N68" s="60"/>
    </row>
    <row r="69" spans="1:14" x14ac:dyDescent="0.3">
      <c r="A69" s="62"/>
      <c r="G69" s="51" t="s">
        <v>112</v>
      </c>
      <c r="N69" s="60"/>
    </row>
    <row r="70" spans="1:14" x14ac:dyDescent="0.3">
      <c r="A70" s="62"/>
      <c r="B70" s="51" t="s">
        <v>304</v>
      </c>
      <c r="C70" s="51" t="s">
        <v>633</v>
      </c>
      <c r="D70" s="51" t="s">
        <v>634</v>
      </c>
      <c r="E70" s="51" t="s">
        <v>122</v>
      </c>
      <c r="F70" s="51" t="s">
        <v>73</v>
      </c>
      <c r="G70" s="51" t="s">
        <v>124</v>
      </c>
      <c r="N70" s="60"/>
    </row>
    <row r="71" spans="1:14" x14ac:dyDescent="0.3">
      <c r="A71" s="62"/>
      <c r="B71" s="51" t="s">
        <v>348</v>
      </c>
      <c r="C71" s="51" t="s">
        <v>193</v>
      </c>
      <c r="D71" s="51" t="s">
        <v>210</v>
      </c>
      <c r="E71" s="51" t="s">
        <v>120</v>
      </c>
      <c r="F71" s="51" t="s">
        <v>124</v>
      </c>
      <c r="G71" s="51" t="s">
        <v>124</v>
      </c>
      <c r="N71" s="60"/>
    </row>
    <row r="72" spans="1:14" x14ac:dyDescent="0.3">
      <c r="A72" s="62"/>
      <c r="B72" s="51" t="s">
        <v>349</v>
      </c>
      <c r="C72" s="51" t="s">
        <v>247</v>
      </c>
      <c r="D72" s="51" t="s">
        <v>577</v>
      </c>
      <c r="E72" s="51" t="s">
        <v>121</v>
      </c>
      <c r="F72" s="51" t="s">
        <v>124</v>
      </c>
      <c r="G72" s="51" t="s">
        <v>124</v>
      </c>
      <c r="N72" s="60"/>
    </row>
    <row r="73" spans="1:14" x14ac:dyDescent="0.3">
      <c r="A73" s="62"/>
      <c r="C73" s="51" t="s">
        <v>639</v>
      </c>
      <c r="D73" s="51" t="s">
        <v>577</v>
      </c>
      <c r="E73" s="51" t="s">
        <v>121</v>
      </c>
      <c r="F73" s="51" t="s">
        <v>12</v>
      </c>
      <c r="G73" s="51" t="s">
        <v>124</v>
      </c>
      <c r="N73" s="60"/>
    </row>
    <row r="74" spans="1:14" x14ac:dyDescent="0.3">
      <c r="A74" s="62"/>
      <c r="B74" s="51" t="s">
        <v>359</v>
      </c>
      <c r="C74" s="51" t="s">
        <v>191</v>
      </c>
      <c r="D74" s="51" t="s">
        <v>210</v>
      </c>
      <c r="E74" s="51" t="s">
        <v>120</v>
      </c>
      <c r="F74" s="51" t="s">
        <v>124</v>
      </c>
      <c r="G74" s="51" t="s">
        <v>124</v>
      </c>
      <c r="N74" s="60"/>
    </row>
    <row r="75" spans="1:14" x14ac:dyDescent="0.3">
      <c r="A75" s="62"/>
      <c r="B75" s="51" t="s">
        <v>305</v>
      </c>
      <c r="C75" s="51" t="s">
        <v>130</v>
      </c>
      <c r="D75" s="51" t="s">
        <v>131</v>
      </c>
      <c r="E75" s="51" t="s">
        <v>122</v>
      </c>
      <c r="F75" s="51" t="s">
        <v>13</v>
      </c>
      <c r="G75" s="51" t="s">
        <v>111</v>
      </c>
      <c r="N75" s="60"/>
    </row>
    <row r="76" spans="1:14" x14ac:dyDescent="0.3">
      <c r="A76" s="62"/>
      <c r="G76" s="51" t="s">
        <v>112</v>
      </c>
      <c r="N76" s="60"/>
    </row>
    <row r="77" spans="1:14" x14ac:dyDescent="0.3">
      <c r="A77" s="62"/>
      <c r="B77" s="51" t="s">
        <v>306</v>
      </c>
      <c r="C77" s="51" t="s">
        <v>171</v>
      </c>
      <c r="D77" s="51" t="s">
        <v>210</v>
      </c>
      <c r="E77" s="51" t="s">
        <v>155</v>
      </c>
      <c r="F77" s="51" t="s">
        <v>85</v>
      </c>
      <c r="G77" s="51" t="s">
        <v>113</v>
      </c>
      <c r="N77" s="60"/>
    </row>
    <row r="78" spans="1:14" x14ac:dyDescent="0.3">
      <c r="A78" s="62"/>
      <c r="F78" s="51" t="s">
        <v>20</v>
      </c>
      <c r="G78" s="51" t="s">
        <v>112</v>
      </c>
      <c r="N78" s="60"/>
    </row>
    <row r="79" spans="1:14" x14ac:dyDescent="0.3">
      <c r="A79" s="62"/>
      <c r="B79" s="51" t="s">
        <v>307</v>
      </c>
      <c r="C79" s="51" t="s">
        <v>172</v>
      </c>
      <c r="D79" s="51" t="s">
        <v>578</v>
      </c>
      <c r="E79" s="51" t="s">
        <v>118</v>
      </c>
      <c r="F79" s="51" t="s">
        <v>85</v>
      </c>
      <c r="G79" s="51" t="s">
        <v>111</v>
      </c>
      <c r="N79" s="60"/>
    </row>
    <row r="80" spans="1:14" x14ac:dyDescent="0.3">
      <c r="A80" s="62"/>
      <c r="F80" s="51" t="s">
        <v>20</v>
      </c>
      <c r="G80" s="51" t="s">
        <v>113</v>
      </c>
      <c r="N80" s="60"/>
    </row>
    <row r="81" spans="1:14" x14ac:dyDescent="0.3">
      <c r="A81" s="62"/>
      <c r="G81" s="51" t="s">
        <v>114</v>
      </c>
      <c r="N81" s="60"/>
    </row>
    <row r="82" spans="1:14" x14ac:dyDescent="0.3">
      <c r="A82" s="62"/>
      <c r="B82" s="51" t="s">
        <v>308</v>
      </c>
      <c r="C82" s="51" t="s">
        <v>195</v>
      </c>
      <c r="D82" s="51" t="s">
        <v>210</v>
      </c>
      <c r="E82" s="51" t="s">
        <v>122</v>
      </c>
      <c r="F82" s="51" t="s">
        <v>73</v>
      </c>
      <c r="G82" s="51" t="s">
        <v>124</v>
      </c>
      <c r="N82" s="60"/>
    </row>
    <row r="83" spans="1:14" x14ac:dyDescent="0.3">
      <c r="A83" s="62"/>
      <c r="B83" s="51" t="s">
        <v>309</v>
      </c>
      <c r="C83" s="51" t="s">
        <v>179</v>
      </c>
      <c r="D83" s="51" t="s">
        <v>210</v>
      </c>
      <c r="E83" s="51" t="s">
        <v>121</v>
      </c>
      <c r="F83" s="51" t="s">
        <v>80</v>
      </c>
      <c r="G83" s="51" t="s">
        <v>111</v>
      </c>
      <c r="N83" s="60"/>
    </row>
    <row r="84" spans="1:14" x14ac:dyDescent="0.3">
      <c r="A84" s="62"/>
      <c r="B84" s="51" t="s">
        <v>310</v>
      </c>
      <c r="C84" s="51" t="s">
        <v>147</v>
      </c>
      <c r="D84" s="51" t="s">
        <v>146</v>
      </c>
      <c r="E84" s="51" t="s">
        <v>118</v>
      </c>
      <c r="F84" s="51" t="s">
        <v>253</v>
      </c>
      <c r="G84" s="51" t="s">
        <v>112</v>
      </c>
      <c r="N84" s="60"/>
    </row>
    <row r="85" spans="1:14" x14ac:dyDescent="0.3">
      <c r="A85" s="62"/>
      <c r="B85" s="51" t="s">
        <v>311</v>
      </c>
      <c r="C85" s="51" t="s">
        <v>145</v>
      </c>
      <c r="D85" s="51" t="s">
        <v>210</v>
      </c>
      <c r="E85" s="51" t="s">
        <v>120</v>
      </c>
      <c r="F85" s="51" t="s">
        <v>253</v>
      </c>
      <c r="G85" s="51" t="s">
        <v>112</v>
      </c>
      <c r="N85" s="60"/>
    </row>
    <row r="86" spans="1:14" x14ac:dyDescent="0.3">
      <c r="A86" s="62" t="s">
        <v>369</v>
      </c>
      <c r="B86" s="51" t="s">
        <v>312</v>
      </c>
      <c r="C86" s="51" t="s">
        <v>182</v>
      </c>
      <c r="D86" s="51" t="s">
        <v>183</v>
      </c>
      <c r="E86" s="51" t="s">
        <v>121</v>
      </c>
      <c r="F86" s="51" t="s">
        <v>11</v>
      </c>
      <c r="G86" s="51" t="s">
        <v>111</v>
      </c>
      <c r="N86" s="60"/>
    </row>
    <row r="87" spans="1:14" x14ac:dyDescent="0.3">
      <c r="A87" s="62"/>
      <c r="F87" s="51" t="s">
        <v>13</v>
      </c>
      <c r="G87" s="51" t="s">
        <v>114</v>
      </c>
      <c r="N87" s="60"/>
    </row>
    <row r="88" spans="1:14" x14ac:dyDescent="0.3">
      <c r="A88" s="62"/>
      <c r="B88" s="51" t="s">
        <v>365</v>
      </c>
      <c r="C88" s="51" t="s">
        <v>363</v>
      </c>
      <c r="D88" s="51" t="s">
        <v>210</v>
      </c>
      <c r="E88" s="51" t="s">
        <v>120</v>
      </c>
      <c r="F88" s="51" t="s">
        <v>257</v>
      </c>
      <c r="G88" s="51" t="s">
        <v>111</v>
      </c>
      <c r="N88" s="60"/>
    </row>
    <row r="89" spans="1:14" x14ac:dyDescent="0.3">
      <c r="A89" s="62"/>
      <c r="B89" s="51" t="s">
        <v>599</v>
      </c>
      <c r="C89" s="51" t="s">
        <v>583</v>
      </c>
      <c r="D89" s="51" t="s">
        <v>584</v>
      </c>
      <c r="E89" s="51" t="s">
        <v>121</v>
      </c>
      <c r="F89" s="51" t="s">
        <v>253</v>
      </c>
      <c r="G89" s="51" t="s">
        <v>111</v>
      </c>
      <c r="N89" s="60"/>
    </row>
    <row r="90" spans="1:14" x14ac:dyDescent="0.3">
      <c r="A90" s="62"/>
      <c r="B90" s="51" t="s">
        <v>313</v>
      </c>
      <c r="C90" s="51" t="s">
        <v>213</v>
      </c>
      <c r="D90" s="51" t="s">
        <v>210</v>
      </c>
      <c r="E90" s="51" t="s">
        <v>120</v>
      </c>
      <c r="F90" s="51" t="s">
        <v>256</v>
      </c>
      <c r="G90" s="51" t="s">
        <v>114</v>
      </c>
      <c r="N90" s="60"/>
    </row>
    <row r="91" spans="1:14" x14ac:dyDescent="0.3">
      <c r="A91" s="62"/>
      <c r="B91" s="51" t="s">
        <v>314</v>
      </c>
      <c r="C91" s="51" t="s">
        <v>194</v>
      </c>
      <c r="D91" s="51" t="s">
        <v>210</v>
      </c>
      <c r="E91" s="51" t="s">
        <v>121</v>
      </c>
      <c r="F91" s="51" t="s">
        <v>73</v>
      </c>
      <c r="G91" s="51" t="s">
        <v>124</v>
      </c>
      <c r="N91" s="60"/>
    </row>
    <row r="92" spans="1:14" x14ac:dyDescent="0.3">
      <c r="A92" s="62"/>
      <c r="B92" s="51" t="s">
        <v>315</v>
      </c>
      <c r="C92" s="51" t="s">
        <v>170</v>
      </c>
      <c r="D92" s="51" t="s">
        <v>210</v>
      </c>
      <c r="E92" s="51" t="s">
        <v>120</v>
      </c>
      <c r="F92" s="51" t="s">
        <v>20</v>
      </c>
      <c r="G92" s="51" t="s">
        <v>111</v>
      </c>
      <c r="N92" s="60"/>
    </row>
    <row r="93" spans="1:14" x14ac:dyDescent="0.3">
      <c r="A93" s="62"/>
      <c r="B93" s="51" t="s">
        <v>316</v>
      </c>
      <c r="C93" s="51" t="s">
        <v>139</v>
      </c>
      <c r="D93" s="51" t="s">
        <v>585</v>
      </c>
      <c r="E93" s="51" t="s">
        <v>121</v>
      </c>
      <c r="F93" s="51" t="s">
        <v>10</v>
      </c>
      <c r="G93" s="51" t="s">
        <v>110</v>
      </c>
      <c r="N93" s="60"/>
    </row>
    <row r="94" spans="1:14" x14ac:dyDescent="0.3">
      <c r="A94" s="62"/>
      <c r="F94" s="51" t="s">
        <v>107</v>
      </c>
      <c r="G94" s="51" t="s">
        <v>113</v>
      </c>
      <c r="N94" s="60"/>
    </row>
    <row r="95" spans="1:14" x14ac:dyDescent="0.3">
      <c r="A95" s="62"/>
      <c r="B95" s="51" t="s">
        <v>317</v>
      </c>
      <c r="C95" s="51" t="s">
        <v>177</v>
      </c>
      <c r="D95" s="51" t="s">
        <v>586</v>
      </c>
      <c r="E95" s="51" t="s">
        <v>119</v>
      </c>
      <c r="F95" s="51" t="s">
        <v>80</v>
      </c>
      <c r="G95" s="51" t="s">
        <v>111</v>
      </c>
      <c r="N95" s="60"/>
    </row>
    <row r="96" spans="1:14" x14ac:dyDescent="0.3">
      <c r="A96" s="62"/>
      <c r="B96" s="51" t="s">
        <v>350</v>
      </c>
      <c r="C96" s="51" t="s">
        <v>637</v>
      </c>
      <c r="D96" s="51" t="s">
        <v>240</v>
      </c>
      <c r="E96" s="51" t="s">
        <v>119</v>
      </c>
      <c r="F96" s="51" t="s">
        <v>11</v>
      </c>
      <c r="G96" s="51" t="s">
        <v>124</v>
      </c>
      <c r="N96" s="60"/>
    </row>
    <row r="97" spans="1:14" x14ac:dyDescent="0.3">
      <c r="A97" s="62"/>
      <c r="B97" s="51" t="s">
        <v>318</v>
      </c>
      <c r="C97" s="51" t="s">
        <v>178</v>
      </c>
      <c r="D97" s="51" t="s">
        <v>210</v>
      </c>
      <c r="E97" s="51" t="s">
        <v>120</v>
      </c>
      <c r="F97" s="51" t="s">
        <v>80</v>
      </c>
      <c r="G97" s="51" t="s">
        <v>111</v>
      </c>
      <c r="N97" s="60"/>
    </row>
    <row r="98" spans="1:14" x14ac:dyDescent="0.3">
      <c r="A98" s="62"/>
      <c r="B98" s="51" t="s">
        <v>319</v>
      </c>
      <c r="C98" s="51" t="s">
        <v>204</v>
      </c>
      <c r="D98" s="51" t="s">
        <v>210</v>
      </c>
      <c r="E98" s="51" t="s">
        <v>118</v>
      </c>
      <c r="F98" s="51" t="s">
        <v>85</v>
      </c>
      <c r="G98" s="51" t="s">
        <v>111</v>
      </c>
      <c r="N98" s="60"/>
    </row>
    <row r="99" spans="1:14" x14ac:dyDescent="0.3">
      <c r="A99" s="62"/>
      <c r="F99" s="51" t="s">
        <v>20</v>
      </c>
      <c r="G99" s="51" t="s">
        <v>112</v>
      </c>
      <c r="N99" s="60"/>
    </row>
    <row r="100" spans="1:14" x14ac:dyDescent="0.3">
      <c r="A100" s="62"/>
      <c r="B100" s="51" t="s">
        <v>320</v>
      </c>
      <c r="C100" s="51" t="s">
        <v>151</v>
      </c>
      <c r="D100" s="51" t="s">
        <v>210</v>
      </c>
      <c r="E100" s="51" t="s">
        <v>121</v>
      </c>
      <c r="F100" s="51" t="s">
        <v>10</v>
      </c>
      <c r="G100" s="51" t="s">
        <v>110</v>
      </c>
      <c r="N100" s="60"/>
    </row>
    <row r="101" spans="1:14" x14ac:dyDescent="0.3">
      <c r="A101" s="62"/>
      <c r="B101" s="51" t="s">
        <v>600</v>
      </c>
      <c r="C101" s="51" t="s">
        <v>594</v>
      </c>
      <c r="D101" s="51" t="s">
        <v>210</v>
      </c>
      <c r="E101" s="51" t="s">
        <v>119</v>
      </c>
      <c r="F101" s="51" t="s">
        <v>81</v>
      </c>
      <c r="G101" s="51" t="s">
        <v>110</v>
      </c>
      <c r="N101" s="60"/>
    </row>
    <row r="102" spans="1:14" x14ac:dyDescent="0.3">
      <c r="A102" s="62"/>
      <c r="B102" s="51" t="s">
        <v>601</v>
      </c>
      <c r="C102" s="51" t="s">
        <v>593</v>
      </c>
      <c r="D102" s="51" t="s">
        <v>591</v>
      </c>
      <c r="E102" s="51" t="s">
        <v>120</v>
      </c>
      <c r="F102" s="51" t="s">
        <v>81</v>
      </c>
      <c r="G102" s="51" t="s">
        <v>110</v>
      </c>
      <c r="N102" s="60"/>
    </row>
    <row r="103" spans="1:14" x14ac:dyDescent="0.3">
      <c r="A103" s="62"/>
      <c r="B103" s="51" t="s">
        <v>321</v>
      </c>
      <c r="C103" s="51" t="s">
        <v>205</v>
      </c>
      <c r="D103" s="51" t="s">
        <v>210</v>
      </c>
      <c r="E103" s="51" t="s">
        <v>122</v>
      </c>
      <c r="F103" s="51" t="s">
        <v>85</v>
      </c>
      <c r="G103" s="51" t="s">
        <v>112</v>
      </c>
      <c r="N103" s="60"/>
    </row>
    <row r="104" spans="1:14" x14ac:dyDescent="0.3">
      <c r="A104" s="62"/>
      <c r="B104" s="51" t="s">
        <v>322</v>
      </c>
      <c r="C104" s="51" t="s">
        <v>206</v>
      </c>
      <c r="D104" s="51" t="s">
        <v>210</v>
      </c>
      <c r="E104" s="51" t="s">
        <v>122</v>
      </c>
      <c r="F104" s="51" t="s">
        <v>85</v>
      </c>
      <c r="G104" s="51" t="s">
        <v>112</v>
      </c>
      <c r="N104" s="60"/>
    </row>
    <row r="105" spans="1:14" x14ac:dyDescent="0.3">
      <c r="A105" s="62"/>
      <c r="B105" s="51" t="s">
        <v>351</v>
      </c>
      <c r="C105" s="51" t="s">
        <v>635</v>
      </c>
      <c r="D105" s="51" t="s">
        <v>239</v>
      </c>
      <c r="E105" s="51" t="s">
        <v>120</v>
      </c>
      <c r="F105" s="51" t="s">
        <v>124</v>
      </c>
      <c r="G105" s="51" t="s">
        <v>124</v>
      </c>
      <c r="N105" s="60"/>
    </row>
    <row r="106" spans="1:14" x14ac:dyDescent="0.3">
      <c r="A106" s="62"/>
      <c r="F106" s="51" t="s">
        <v>253</v>
      </c>
      <c r="G106" s="51" t="s">
        <v>124</v>
      </c>
      <c r="N106" s="60"/>
    </row>
    <row r="107" spans="1:14" x14ac:dyDescent="0.3">
      <c r="A107" s="62"/>
      <c r="B107" s="51" t="s">
        <v>323</v>
      </c>
      <c r="C107" s="51" t="s">
        <v>181</v>
      </c>
      <c r="D107" s="51" t="s">
        <v>587</v>
      </c>
      <c r="E107" s="51" t="s">
        <v>122</v>
      </c>
      <c r="F107" s="51" t="s">
        <v>11</v>
      </c>
      <c r="G107" s="51" t="s">
        <v>110</v>
      </c>
      <c r="N107" s="60"/>
    </row>
    <row r="108" spans="1:14" x14ac:dyDescent="0.3">
      <c r="A108" s="62"/>
      <c r="B108" s="51" t="s">
        <v>324</v>
      </c>
      <c r="C108" s="51" t="s">
        <v>184</v>
      </c>
      <c r="D108" s="51" t="s">
        <v>588</v>
      </c>
      <c r="E108" s="51" t="s">
        <v>120</v>
      </c>
      <c r="F108" s="51" t="s">
        <v>108</v>
      </c>
      <c r="G108" s="51" t="s">
        <v>110</v>
      </c>
      <c r="N108" s="60"/>
    </row>
    <row r="109" spans="1:14" x14ac:dyDescent="0.3">
      <c r="A109" s="62"/>
      <c r="B109" s="51" t="s">
        <v>325</v>
      </c>
      <c r="C109" s="51" t="s">
        <v>159</v>
      </c>
      <c r="D109" s="51" t="s">
        <v>160</v>
      </c>
      <c r="E109" s="51" t="s">
        <v>121</v>
      </c>
      <c r="F109" s="51" t="s">
        <v>10</v>
      </c>
      <c r="G109" s="51" t="s">
        <v>111</v>
      </c>
      <c r="N109" s="60"/>
    </row>
    <row r="110" spans="1:14" x14ac:dyDescent="0.3">
      <c r="A110" s="62"/>
      <c r="B110" s="51" t="s">
        <v>326</v>
      </c>
      <c r="C110" s="51" t="s">
        <v>223</v>
      </c>
      <c r="D110" s="51" t="s">
        <v>210</v>
      </c>
      <c r="E110" s="51" t="s">
        <v>120</v>
      </c>
      <c r="F110" s="51" t="s">
        <v>11</v>
      </c>
      <c r="G110" s="51" t="s">
        <v>111</v>
      </c>
      <c r="N110" s="60"/>
    </row>
    <row r="111" spans="1:14" x14ac:dyDescent="0.3">
      <c r="A111" s="62"/>
      <c r="B111" s="51" t="s">
        <v>327</v>
      </c>
      <c r="C111" s="51" t="s">
        <v>219</v>
      </c>
      <c r="D111" s="51" t="s">
        <v>220</v>
      </c>
      <c r="E111" s="51" t="s">
        <v>119</v>
      </c>
      <c r="F111" s="51" t="s">
        <v>10</v>
      </c>
      <c r="G111" s="51" t="s">
        <v>111</v>
      </c>
      <c r="N111" s="60"/>
    </row>
    <row r="112" spans="1:14" x14ac:dyDescent="0.3">
      <c r="A112" s="62"/>
      <c r="B112" s="51" t="s">
        <v>352</v>
      </c>
      <c r="C112" s="51" t="s">
        <v>636</v>
      </c>
      <c r="D112" s="51" t="s">
        <v>210</v>
      </c>
      <c r="E112" s="51" t="s">
        <v>119</v>
      </c>
      <c r="F112" s="51" t="s">
        <v>253</v>
      </c>
      <c r="G112" s="51" t="s">
        <v>124</v>
      </c>
      <c r="N112" s="60"/>
    </row>
    <row r="113" spans="1:14" x14ac:dyDescent="0.3">
      <c r="A113" s="62"/>
      <c r="C113" s="51" t="s">
        <v>243</v>
      </c>
      <c r="D113" s="51" t="s">
        <v>210</v>
      </c>
      <c r="E113" s="51" t="s">
        <v>119</v>
      </c>
      <c r="F113" s="51" t="s">
        <v>124</v>
      </c>
      <c r="G113" s="51" t="s">
        <v>124</v>
      </c>
      <c r="N113" s="60"/>
    </row>
    <row r="114" spans="1:14" x14ac:dyDescent="0.3">
      <c r="A114" s="62"/>
      <c r="B114" s="51" t="s">
        <v>328</v>
      </c>
      <c r="C114" s="51" t="s">
        <v>196</v>
      </c>
      <c r="D114" s="51" t="s">
        <v>210</v>
      </c>
      <c r="E114" s="51" t="s">
        <v>120</v>
      </c>
      <c r="F114" s="51" t="s">
        <v>73</v>
      </c>
      <c r="G114" s="51" t="s">
        <v>124</v>
      </c>
      <c r="N114" s="60"/>
    </row>
    <row r="115" spans="1:14" x14ac:dyDescent="0.3">
      <c r="A115" s="62"/>
      <c r="B115" s="51" t="s">
        <v>329</v>
      </c>
      <c r="C115" s="51" t="s">
        <v>162</v>
      </c>
      <c r="D115" s="51" t="s">
        <v>163</v>
      </c>
      <c r="E115" s="51" t="s">
        <v>120</v>
      </c>
      <c r="F115" s="51" t="s">
        <v>10</v>
      </c>
      <c r="G115" s="51" t="s">
        <v>112</v>
      </c>
      <c r="N115" s="60"/>
    </row>
    <row r="116" spans="1:14" x14ac:dyDescent="0.3">
      <c r="A116" s="62"/>
      <c r="B116" s="51" t="s">
        <v>330</v>
      </c>
      <c r="C116" s="51" t="s">
        <v>222</v>
      </c>
      <c r="D116" s="51" t="s">
        <v>645</v>
      </c>
      <c r="E116" s="51" t="s">
        <v>120</v>
      </c>
      <c r="F116" s="51" t="s">
        <v>20</v>
      </c>
      <c r="G116" s="51" t="s">
        <v>110</v>
      </c>
      <c r="N116" s="60"/>
    </row>
    <row r="117" spans="1:14" x14ac:dyDescent="0.3">
      <c r="A117" s="62"/>
      <c r="B117" s="51" t="s">
        <v>643</v>
      </c>
      <c r="C117" s="51" t="s">
        <v>632</v>
      </c>
      <c r="D117" s="51" t="s">
        <v>646</v>
      </c>
      <c r="E117" s="51" t="s">
        <v>133</v>
      </c>
      <c r="F117" s="51" t="s">
        <v>107</v>
      </c>
      <c r="G117" s="51" t="s">
        <v>124</v>
      </c>
      <c r="N117" s="60"/>
    </row>
    <row r="118" spans="1:14" x14ac:dyDescent="0.3">
      <c r="A118" s="62"/>
      <c r="F118" s="51" t="s">
        <v>188</v>
      </c>
      <c r="G118" s="51" t="s">
        <v>124</v>
      </c>
      <c r="N118" s="60"/>
    </row>
    <row r="119" spans="1:14" x14ac:dyDescent="0.3">
      <c r="A119" s="62"/>
      <c r="F119" s="51" t="s">
        <v>255</v>
      </c>
      <c r="G119" s="51" t="s">
        <v>124</v>
      </c>
      <c r="N119" s="60"/>
    </row>
    <row r="120" spans="1:14" x14ac:dyDescent="0.3">
      <c r="A120" s="62"/>
      <c r="B120" s="51" t="s">
        <v>360</v>
      </c>
      <c r="C120" s="51" t="s">
        <v>192</v>
      </c>
      <c r="D120" s="51" t="s">
        <v>210</v>
      </c>
      <c r="E120" s="51" t="s">
        <v>120</v>
      </c>
      <c r="F120" s="51" t="s">
        <v>124</v>
      </c>
      <c r="G120" s="51" t="s">
        <v>124</v>
      </c>
      <c r="N120" s="60"/>
    </row>
    <row r="121" spans="1:14" x14ac:dyDescent="0.3">
      <c r="A121" s="62" t="s">
        <v>370</v>
      </c>
      <c r="B121" s="51" t="s">
        <v>331</v>
      </c>
      <c r="C121" s="51" t="s">
        <v>149</v>
      </c>
      <c r="D121" s="51" t="s">
        <v>210</v>
      </c>
      <c r="E121" s="51" t="s">
        <v>121</v>
      </c>
      <c r="F121" s="51" t="s">
        <v>253</v>
      </c>
      <c r="G121" s="51" t="s">
        <v>113</v>
      </c>
      <c r="N121" s="60"/>
    </row>
    <row r="122" spans="1:14" x14ac:dyDescent="0.3">
      <c r="A122" s="62"/>
      <c r="B122" s="51" t="s">
        <v>332</v>
      </c>
      <c r="C122" s="51" t="s">
        <v>148</v>
      </c>
      <c r="D122" s="51" t="s">
        <v>210</v>
      </c>
      <c r="E122" s="51" t="s">
        <v>120</v>
      </c>
      <c r="F122" s="51" t="s">
        <v>253</v>
      </c>
      <c r="G122" s="51" t="s">
        <v>113</v>
      </c>
      <c r="N122" s="60"/>
    </row>
    <row r="123" spans="1:14" x14ac:dyDescent="0.3">
      <c r="A123" s="62"/>
      <c r="B123" s="51" t="s">
        <v>333</v>
      </c>
      <c r="C123" s="51" t="s">
        <v>202</v>
      </c>
      <c r="D123" s="51" t="s">
        <v>210</v>
      </c>
      <c r="E123" s="51" t="s">
        <v>121</v>
      </c>
      <c r="F123" s="51" t="s">
        <v>256</v>
      </c>
      <c r="G123" s="51" t="s">
        <v>110</v>
      </c>
      <c r="N123" s="60"/>
    </row>
    <row r="124" spans="1:14" x14ac:dyDescent="0.3">
      <c r="A124" s="62"/>
      <c r="B124" s="51" t="s">
        <v>334</v>
      </c>
      <c r="C124" s="51" t="s">
        <v>190</v>
      </c>
      <c r="D124" s="51" t="s">
        <v>579</v>
      </c>
      <c r="E124" s="51" t="s">
        <v>122</v>
      </c>
      <c r="F124" s="51" t="s">
        <v>12</v>
      </c>
      <c r="G124" s="51" t="s">
        <v>110</v>
      </c>
      <c r="N124" s="60"/>
    </row>
    <row r="125" spans="1:14" x14ac:dyDescent="0.3">
      <c r="A125" s="62"/>
      <c r="B125" s="51" t="s">
        <v>353</v>
      </c>
      <c r="C125" s="51" t="s">
        <v>244</v>
      </c>
      <c r="D125" s="51" t="s">
        <v>642</v>
      </c>
      <c r="E125" s="51" t="s">
        <v>122</v>
      </c>
      <c r="F125" s="51" t="s">
        <v>124</v>
      </c>
      <c r="G125" s="51" t="s">
        <v>124</v>
      </c>
      <c r="N125" s="60"/>
    </row>
    <row r="126" spans="1:14" x14ac:dyDescent="0.3">
      <c r="A126" s="62"/>
      <c r="B126" s="51" t="s">
        <v>335</v>
      </c>
      <c r="C126" s="51" t="s">
        <v>187</v>
      </c>
      <c r="D126" s="51" t="s">
        <v>210</v>
      </c>
      <c r="E126" s="51" t="s">
        <v>119</v>
      </c>
      <c r="F126" s="51" t="s">
        <v>255</v>
      </c>
      <c r="G126" s="51" t="s">
        <v>110</v>
      </c>
      <c r="N126" s="60"/>
    </row>
    <row r="127" spans="1:14" x14ac:dyDescent="0.3">
      <c r="A127" s="62"/>
      <c r="B127" s="51" t="s">
        <v>354</v>
      </c>
      <c r="C127" s="51" t="s">
        <v>246</v>
      </c>
      <c r="D127" s="51" t="s">
        <v>641</v>
      </c>
      <c r="E127" s="51" t="s">
        <v>122</v>
      </c>
      <c r="F127" s="51" t="s">
        <v>124</v>
      </c>
      <c r="G127" s="51" t="s">
        <v>124</v>
      </c>
      <c r="N127" s="60"/>
    </row>
    <row r="128" spans="1:14" x14ac:dyDescent="0.3">
      <c r="A128" s="62"/>
      <c r="C128" s="51" t="s">
        <v>640</v>
      </c>
      <c r="D128" s="51" t="s">
        <v>641</v>
      </c>
      <c r="E128" s="51" t="s">
        <v>122</v>
      </c>
      <c r="F128" s="51" t="s">
        <v>108</v>
      </c>
      <c r="G128" s="51" t="s">
        <v>124</v>
      </c>
      <c r="N128" s="60"/>
    </row>
    <row r="129" spans="1:14" x14ac:dyDescent="0.3">
      <c r="A129" s="62"/>
      <c r="B129" s="51" t="s">
        <v>336</v>
      </c>
      <c r="C129" s="51" t="s">
        <v>198</v>
      </c>
      <c r="D129" s="51" t="s">
        <v>210</v>
      </c>
      <c r="E129" s="51" t="s">
        <v>122</v>
      </c>
      <c r="F129" s="51" t="s">
        <v>73</v>
      </c>
      <c r="G129" s="51" t="s">
        <v>124</v>
      </c>
      <c r="N129" s="60"/>
    </row>
    <row r="130" spans="1:14" x14ac:dyDescent="0.3">
      <c r="A130" s="62"/>
      <c r="B130" s="51" t="s">
        <v>337</v>
      </c>
      <c r="C130" s="51" t="s">
        <v>142</v>
      </c>
      <c r="D130" s="51" t="s">
        <v>210</v>
      </c>
      <c r="E130" s="51" t="s">
        <v>122</v>
      </c>
      <c r="F130" s="51" t="s">
        <v>81</v>
      </c>
      <c r="G130" s="51" t="s">
        <v>113</v>
      </c>
      <c r="N130" s="60"/>
    </row>
    <row r="131" spans="1:14" x14ac:dyDescent="0.3">
      <c r="A131" s="62"/>
      <c r="G131" s="51" t="s">
        <v>114</v>
      </c>
      <c r="N131" s="60"/>
    </row>
    <row r="132" spans="1:14" x14ac:dyDescent="0.3">
      <c r="A132" s="62"/>
      <c r="F132" s="51" t="s">
        <v>256</v>
      </c>
      <c r="G132" s="51" t="s">
        <v>110</v>
      </c>
      <c r="N132" s="60"/>
    </row>
    <row r="133" spans="1:14" x14ac:dyDescent="0.3">
      <c r="A133" s="62"/>
      <c r="F133" s="51" t="s">
        <v>253</v>
      </c>
      <c r="G133" s="51" t="s">
        <v>112</v>
      </c>
      <c r="N133" s="60"/>
    </row>
    <row r="134" spans="1:14" x14ac:dyDescent="0.3">
      <c r="A134" s="62"/>
      <c r="B134" s="51" t="s">
        <v>338</v>
      </c>
      <c r="C134" s="51" t="s">
        <v>221</v>
      </c>
      <c r="D134" s="51" t="s">
        <v>210</v>
      </c>
      <c r="E134" s="51" t="s">
        <v>120</v>
      </c>
      <c r="F134" s="51" t="s">
        <v>87</v>
      </c>
      <c r="G134" s="51" t="s">
        <v>114</v>
      </c>
      <c r="N134" s="60"/>
    </row>
    <row r="135" spans="1:14" x14ac:dyDescent="0.3">
      <c r="A135" s="62"/>
      <c r="B135" s="51" t="s">
        <v>339</v>
      </c>
      <c r="C135" s="51" t="s">
        <v>132</v>
      </c>
      <c r="D135" s="51" t="s">
        <v>210</v>
      </c>
      <c r="E135" s="51" t="s">
        <v>122</v>
      </c>
      <c r="F135" s="51" t="s">
        <v>80</v>
      </c>
      <c r="G135" s="51" t="s">
        <v>112</v>
      </c>
      <c r="N135" s="60"/>
    </row>
    <row r="136" spans="1:14" x14ac:dyDescent="0.3">
      <c r="A136" s="62"/>
      <c r="F136" s="51" t="s">
        <v>13</v>
      </c>
      <c r="G136" s="51" t="s">
        <v>113</v>
      </c>
      <c r="N136" s="60"/>
    </row>
    <row r="137" spans="1:14" x14ac:dyDescent="0.3">
      <c r="A137" s="62"/>
      <c r="B137" s="51" t="s">
        <v>340</v>
      </c>
      <c r="C137" s="51" t="s">
        <v>128</v>
      </c>
      <c r="D137" s="51" t="s">
        <v>129</v>
      </c>
      <c r="E137" s="51" t="s">
        <v>120</v>
      </c>
      <c r="F137" s="51" t="s">
        <v>13</v>
      </c>
      <c r="G137" s="51" t="s">
        <v>111</v>
      </c>
      <c r="N137" s="60"/>
    </row>
    <row r="138" spans="1:14" x14ac:dyDescent="0.3">
      <c r="A138" s="62"/>
      <c r="B138" s="51" t="s">
        <v>602</v>
      </c>
      <c r="C138" s="51" t="s">
        <v>595</v>
      </c>
      <c r="D138" s="51" t="s">
        <v>596</v>
      </c>
      <c r="E138" s="51" t="s">
        <v>119</v>
      </c>
      <c r="F138" s="51" t="s">
        <v>80</v>
      </c>
      <c r="G138" s="51" t="s">
        <v>113</v>
      </c>
      <c r="N138" s="60"/>
    </row>
    <row r="139" spans="1:14" x14ac:dyDescent="0.3">
      <c r="A139" s="62"/>
      <c r="B139" s="51" t="s">
        <v>341</v>
      </c>
      <c r="C139" s="51" t="s">
        <v>189</v>
      </c>
      <c r="D139" s="51" t="s">
        <v>210</v>
      </c>
      <c r="E139" s="51" t="s">
        <v>133</v>
      </c>
      <c r="F139" s="51" t="s">
        <v>188</v>
      </c>
      <c r="G139" s="51" t="s">
        <v>111</v>
      </c>
      <c r="N139" s="60"/>
    </row>
    <row r="140" spans="1:14" x14ac:dyDescent="0.3">
      <c r="A140" s="62"/>
      <c r="B140" s="51" t="s">
        <v>342</v>
      </c>
      <c r="C140" s="51" t="s">
        <v>199</v>
      </c>
      <c r="D140" s="51" t="s">
        <v>210</v>
      </c>
      <c r="E140" s="51" t="s">
        <v>120</v>
      </c>
      <c r="F140" s="51" t="s">
        <v>73</v>
      </c>
      <c r="G140" s="51" t="s">
        <v>124</v>
      </c>
      <c r="N140" s="60"/>
    </row>
    <row r="141" spans="1:14" x14ac:dyDescent="0.3">
      <c r="A141" s="62"/>
      <c r="B141" s="51" t="s">
        <v>343</v>
      </c>
      <c r="C141" s="51" t="s">
        <v>197</v>
      </c>
      <c r="D141" s="51" t="s">
        <v>210</v>
      </c>
      <c r="E141" s="51" t="s">
        <v>212</v>
      </c>
      <c r="F141" s="51" t="s">
        <v>73</v>
      </c>
      <c r="G141" s="51" t="s">
        <v>124</v>
      </c>
      <c r="N141" s="60"/>
    </row>
    <row r="142" spans="1:14" x14ac:dyDescent="0.3">
      <c r="A142" s="62"/>
      <c r="B142" s="51" t="s">
        <v>344</v>
      </c>
      <c r="C142" s="51" t="s">
        <v>167</v>
      </c>
      <c r="D142" s="51" t="s">
        <v>210</v>
      </c>
      <c r="E142" s="51" t="s">
        <v>121</v>
      </c>
      <c r="F142" s="51" t="s">
        <v>20</v>
      </c>
      <c r="G142" s="51" t="s">
        <v>110</v>
      </c>
      <c r="N142" s="60"/>
    </row>
    <row r="143" spans="1:14" x14ac:dyDescent="0.3">
      <c r="A143" s="62"/>
      <c r="B143" s="51" t="s">
        <v>345</v>
      </c>
      <c r="C143" s="51" t="s">
        <v>180</v>
      </c>
      <c r="D143" s="51" t="s">
        <v>210</v>
      </c>
      <c r="E143" s="51" t="s">
        <v>121</v>
      </c>
      <c r="F143" s="51" t="s">
        <v>80</v>
      </c>
      <c r="G143" s="51" t="s">
        <v>113</v>
      </c>
      <c r="N143" s="60"/>
    </row>
    <row r="144" spans="1:14" x14ac:dyDescent="0.3">
      <c r="A144" s="62"/>
      <c r="G144" s="51" t="s">
        <v>114</v>
      </c>
      <c r="N144" s="60"/>
    </row>
    <row r="145" spans="1:14" x14ac:dyDescent="0.3">
      <c r="A145" s="62"/>
      <c r="B145" s="51" t="s">
        <v>346</v>
      </c>
      <c r="C145" s="51" t="s">
        <v>138</v>
      </c>
      <c r="D145" s="51" t="s">
        <v>210</v>
      </c>
      <c r="E145" s="51" t="s">
        <v>122</v>
      </c>
      <c r="F145" s="51" t="s">
        <v>10</v>
      </c>
      <c r="G145" s="51" t="s">
        <v>110</v>
      </c>
      <c r="N145" s="60"/>
    </row>
    <row r="146" spans="1:14" x14ac:dyDescent="0.3">
      <c r="A146" s="62"/>
      <c r="F146" s="51" t="s">
        <v>107</v>
      </c>
      <c r="G146" s="51" t="s">
        <v>113</v>
      </c>
      <c r="N146" s="60"/>
    </row>
    <row r="147" spans="1:14" x14ac:dyDescent="0.3">
      <c r="A147" s="62"/>
      <c r="F147" s="51" t="s">
        <v>253</v>
      </c>
      <c r="G147" s="51" t="s">
        <v>111</v>
      </c>
      <c r="N147" s="60"/>
    </row>
    <row r="148" spans="1:14" x14ac:dyDescent="0.3">
      <c r="A148" s="62" t="s">
        <v>652</v>
      </c>
      <c r="B148" s="51" t="s">
        <v>652</v>
      </c>
      <c r="C148" s="51" t="s">
        <v>210</v>
      </c>
      <c r="D148" s="51" t="s">
        <v>210</v>
      </c>
      <c r="E148" s="51" t="s">
        <v>210</v>
      </c>
      <c r="F148" s="51" t="s">
        <v>210</v>
      </c>
      <c r="G148" s="51" t="s">
        <v>210</v>
      </c>
      <c r="N148" s="60"/>
    </row>
    <row r="149" spans="1:14" x14ac:dyDescent="0.3">
      <c r="A149" s="63"/>
      <c r="B149"/>
      <c r="C149"/>
      <c r="D149"/>
      <c r="E149"/>
      <c r="F149"/>
      <c r="G149"/>
      <c r="H149"/>
      <c r="I149"/>
      <c r="J149"/>
      <c r="K149"/>
      <c r="L149"/>
      <c r="M149"/>
      <c r="N149" s="60"/>
    </row>
    <row r="150" spans="1:14" x14ac:dyDescent="0.3">
      <c r="A150" s="63"/>
      <c r="B150"/>
      <c r="C150"/>
      <c r="D150"/>
      <c r="E150"/>
      <c r="F150"/>
      <c r="G150"/>
      <c r="H150"/>
      <c r="I150"/>
      <c r="J150"/>
      <c r="K150"/>
      <c r="L150"/>
      <c r="M150"/>
      <c r="N150" s="60"/>
    </row>
    <row r="151" spans="1:14" x14ac:dyDescent="0.3">
      <c r="A151" s="63"/>
      <c r="B151"/>
      <c r="C151"/>
      <c r="D151"/>
      <c r="E151"/>
      <c r="F151"/>
      <c r="G151"/>
      <c r="H151"/>
      <c r="I151"/>
      <c r="J151"/>
      <c r="K151"/>
      <c r="L151"/>
      <c r="M151"/>
      <c r="N151" s="60"/>
    </row>
    <row r="152" spans="1:1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 s="60"/>
    </row>
    <row r="153" spans="1:1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 s="60"/>
    </row>
    <row r="154" spans="1:1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 s="60"/>
    </row>
    <row r="155" spans="1:1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 s="60"/>
    </row>
    <row r="156" spans="1:1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 s="60"/>
    </row>
    <row r="157" spans="1:1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 s="60"/>
    </row>
    <row r="158" spans="1:1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 s="60"/>
    </row>
    <row r="159" spans="1:1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 s="60"/>
    </row>
    <row r="160" spans="1:1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 s="60"/>
    </row>
    <row r="161" spans="1:1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 s="60"/>
    </row>
    <row r="162" spans="1:1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 s="60"/>
    </row>
    <row r="163" spans="1:1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 s="60"/>
    </row>
    <row r="164" spans="1:1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 s="60"/>
    </row>
    <row r="165" spans="1:1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4" x14ac:dyDescent="0.3">
      <c r="A166"/>
      <c r="B166"/>
      <c r="C166"/>
      <c r="D166"/>
      <c r="E166"/>
      <c r="F166"/>
      <c r="G166"/>
      <c r="H166"/>
      <c r="I166"/>
      <c r="J166"/>
    </row>
    <row r="167" spans="1:14" x14ac:dyDescent="0.3">
      <c r="A167"/>
      <c r="B167"/>
      <c r="C167"/>
      <c r="D167"/>
      <c r="E167"/>
      <c r="F167"/>
      <c r="G167"/>
      <c r="H167"/>
      <c r="I167"/>
      <c r="J167"/>
    </row>
    <row r="168" spans="1:14" x14ac:dyDescent="0.3">
      <c r="A168"/>
      <c r="B168"/>
      <c r="C168"/>
      <c r="D168"/>
      <c r="E168"/>
      <c r="F168"/>
      <c r="G168"/>
      <c r="H168"/>
      <c r="I168"/>
      <c r="J168"/>
    </row>
    <row r="169" spans="1:14" x14ac:dyDescent="0.3">
      <c r="A169"/>
      <c r="B169"/>
      <c r="C169"/>
      <c r="D169"/>
      <c r="E169"/>
      <c r="F169"/>
      <c r="G169"/>
      <c r="H169"/>
      <c r="I169"/>
      <c r="J169"/>
    </row>
    <row r="170" spans="1:14" x14ac:dyDescent="0.3">
      <c r="A170"/>
      <c r="B170"/>
      <c r="C170"/>
      <c r="D170"/>
      <c r="E170"/>
      <c r="F170"/>
      <c r="G170"/>
      <c r="H170"/>
      <c r="I170"/>
      <c r="J170"/>
    </row>
    <row r="171" spans="1:14" x14ac:dyDescent="0.3">
      <c r="A171"/>
      <c r="B171"/>
      <c r="C171"/>
      <c r="D171"/>
      <c r="E171"/>
      <c r="F171"/>
      <c r="G171"/>
      <c r="H171"/>
      <c r="I171"/>
      <c r="J171"/>
    </row>
    <row r="172" spans="1:14" x14ac:dyDescent="0.3">
      <c r="A172"/>
      <c r="B172"/>
      <c r="C172"/>
      <c r="D172"/>
      <c r="E172"/>
      <c r="F172"/>
      <c r="G172"/>
      <c r="H172"/>
      <c r="I172"/>
      <c r="J172"/>
    </row>
    <row r="173" spans="1:14" x14ac:dyDescent="0.3">
      <c r="A173"/>
      <c r="B173"/>
      <c r="C173"/>
      <c r="D173"/>
      <c r="E173"/>
      <c r="F173"/>
      <c r="G173"/>
      <c r="H173"/>
      <c r="I173"/>
      <c r="J173"/>
    </row>
    <row r="174" spans="1:14" x14ac:dyDescent="0.3">
      <c r="A174"/>
      <c r="B174"/>
      <c r="C174"/>
      <c r="D174"/>
      <c r="E174"/>
      <c r="F174"/>
      <c r="G174"/>
      <c r="H174"/>
      <c r="I174"/>
      <c r="J174"/>
    </row>
    <row r="175" spans="1:14" x14ac:dyDescent="0.3">
      <c r="A175"/>
      <c r="B175"/>
      <c r="C175"/>
      <c r="D175"/>
      <c r="E175"/>
      <c r="F175"/>
      <c r="G175"/>
      <c r="H175"/>
      <c r="I175"/>
      <c r="J175"/>
    </row>
    <row r="176" spans="1:14" x14ac:dyDescent="0.3">
      <c r="A176"/>
      <c r="B176"/>
      <c r="C176"/>
      <c r="D176"/>
      <c r="E176"/>
      <c r="F176"/>
      <c r="G176"/>
      <c r="H176"/>
      <c r="I176"/>
      <c r="J176"/>
    </row>
    <row r="177" spans="1:10" x14ac:dyDescent="0.3">
      <c r="A177"/>
      <c r="B177"/>
      <c r="C177"/>
      <c r="D177"/>
      <c r="E177"/>
      <c r="F177"/>
      <c r="G177"/>
      <c r="H177"/>
      <c r="I177"/>
      <c r="J177"/>
    </row>
    <row r="178" spans="1:10" x14ac:dyDescent="0.3">
      <c r="A178"/>
      <c r="B178"/>
      <c r="C178"/>
      <c r="D178"/>
      <c r="E178"/>
      <c r="F178"/>
      <c r="G178"/>
      <c r="H178"/>
      <c r="I178"/>
      <c r="J178"/>
    </row>
    <row r="179" spans="1:10" x14ac:dyDescent="0.3">
      <c r="A179"/>
      <c r="B179"/>
      <c r="C179"/>
      <c r="D179"/>
      <c r="E179"/>
      <c r="F179"/>
      <c r="G179"/>
      <c r="H179"/>
      <c r="I179"/>
      <c r="J179"/>
    </row>
    <row r="180" spans="1:10" x14ac:dyDescent="0.3">
      <c r="A180"/>
      <c r="B180"/>
      <c r="C180"/>
      <c r="D180"/>
      <c r="E180"/>
      <c r="F180"/>
      <c r="G180"/>
      <c r="H180"/>
      <c r="I180"/>
      <c r="J180"/>
    </row>
    <row r="181" spans="1:10" x14ac:dyDescent="0.3">
      <c r="A181"/>
      <c r="B181"/>
      <c r="C181"/>
      <c r="D181"/>
      <c r="E181"/>
      <c r="F181"/>
      <c r="G181"/>
      <c r="H181"/>
      <c r="I181"/>
      <c r="J181"/>
    </row>
    <row r="182" spans="1:10" x14ac:dyDescent="0.3">
      <c r="A182"/>
      <c r="B182"/>
      <c r="C182"/>
      <c r="D182"/>
      <c r="E182"/>
      <c r="F182"/>
      <c r="G182"/>
      <c r="H182"/>
      <c r="I182"/>
      <c r="J182"/>
    </row>
    <row r="183" spans="1:10" x14ac:dyDescent="0.3">
      <c r="A183"/>
      <c r="B183"/>
      <c r="C183"/>
      <c r="D183"/>
      <c r="E183"/>
      <c r="F183"/>
      <c r="G183"/>
      <c r="H183"/>
      <c r="I183"/>
      <c r="J183"/>
    </row>
    <row r="184" spans="1:10" x14ac:dyDescent="0.3">
      <c r="A184"/>
      <c r="B184"/>
      <c r="C184"/>
      <c r="D184"/>
      <c r="E184"/>
      <c r="F184"/>
      <c r="G184"/>
      <c r="H184"/>
      <c r="I184"/>
      <c r="J184"/>
    </row>
    <row r="185" spans="1:10" x14ac:dyDescent="0.3">
      <c r="A185"/>
      <c r="B185"/>
      <c r="C185"/>
      <c r="D185"/>
      <c r="E185"/>
      <c r="F185"/>
      <c r="G185"/>
      <c r="H185"/>
      <c r="I185"/>
      <c r="J185"/>
    </row>
    <row r="186" spans="1:10" x14ac:dyDescent="0.3">
      <c r="A186"/>
      <c r="B186"/>
      <c r="C186"/>
      <c r="D186"/>
      <c r="E186"/>
      <c r="F186"/>
      <c r="G186"/>
      <c r="H186"/>
      <c r="I186"/>
      <c r="J186"/>
    </row>
  </sheetData>
  <mergeCells count="1">
    <mergeCell ref="A1:G1"/>
  </mergeCells>
  <pageMargins left="0.25" right="0.25" top="0.25" bottom="0.25" header="0" footer="0"/>
  <pageSetup paperSize="3" scale="125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7"/>
  <sheetViews>
    <sheetView workbookViewId="0"/>
  </sheetViews>
  <sheetFormatPr defaultRowHeight="15" x14ac:dyDescent="0.25"/>
  <cols>
    <col min="1" max="1" width="12.7109375" bestFit="1" customWidth="1"/>
    <col min="2" max="2" width="10" bestFit="1" customWidth="1"/>
    <col min="3" max="3" width="12.140625" hidden="1" customWidth="1"/>
    <col min="4" max="4" width="12.140625" customWidth="1"/>
    <col min="5" max="5" width="12.140625" bestFit="1" customWidth="1"/>
    <col min="6" max="6" width="9.28515625" customWidth="1"/>
  </cols>
  <sheetData>
    <row r="2" spans="1:4" ht="19.5" customHeight="1" x14ac:dyDescent="0.35">
      <c r="A2" s="99" t="s">
        <v>532</v>
      </c>
      <c r="B2" s="99"/>
      <c r="C2" s="99"/>
      <c r="D2" s="99"/>
    </row>
    <row r="3" spans="1:4" ht="6.75" hidden="1" customHeight="1" x14ac:dyDescent="0.25">
      <c r="A3" s="24"/>
      <c r="B3" s="74"/>
      <c r="C3" s="74"/>
      <c r="D3" s="25"/>
    </row>
    <row r="4" spans="1:4" x14ac:dyDescent="0.25">
      <c r="A4" s="73" t="s">
        <v>260</v>
      </c>
      <c r="B4" s="73" t="s">
        <v>261</v>
      </c>
      <c r="C4" s="73" t="s">
        <v>268</v>
      </c>
      <c r="D4" s="73" t="s">
        <v>378</v>
      </c>
    </row>
    <row r="5" spans="1:4" x14ac:dyDescent="0.25">
      <c r="A5" s="94" t="s">
        <v>605</v>
      </c>
      <c r="B5" s="94" t="s">
        <v>505</v>
      </c>
      <c r="C5" s="38" t="s">
        <v>598</v>
      </c>
      <c r="D5" s="38" t="s">
        <v>121</v>
      </c>
    </row>
    <row r="6" spans="1:4" x14ac:dyDescent="0.25">
      <c r="A6" s="72"/>
      <c r="B6" s="37" t="s">
        <v>606</v>
      </c>
      <c r="C6" s="38" t="s">
        <v>597</v>
      </c>
      <c r="D6" s="38" t="s">
        <v>121</v>
      </c>
    </row>
    <row r="7" spans="1:4" ht="15.75" thickBot="1" x14ac:dyDescent="0.3">
      <c r="A7" s="72" t="s">
        <v>379</v>
      </c>
      <c r="B7" s="72" t="s">
        <v>451</v>
      </c>
      <c r="C7" s="72" t="s">
        <v>269</v>
      </c>
      <c r="D7" s="72" t="s">
        <v>119</v>
      </c>
    </row>
    <row r="8" spans="1:4" ht="15.75" thickBot="1" x14ac:dyDescent="0.3">
      <c r="A8" s="72" t="s">
        <v>380</v>
      </c>
      <c r="B8" s="80" t="s">
        <v>452</v>
      </c>
      <c r="C8" s="80" t="s">
        <v>270</v>
      </c>
      <c r="D8" s="80" t="s">
        <v>118</v>
      </c>
    </row>
    <row r="9" spans="1:4" ht="15.75" thickBot="1" x14ac:dyDescent="0.3">
      <c r="A9" s="72"/>
      <c r="B9" s="72" t="s">
        <v>453</v>
      </c>
      <c r="C9" s="80" t="s">
        <v>271</v>
      </c>
      <c r="D9" s="80" t="s">
        <v>118</v>
      </c>
    </row>
    <row r="10" spans="1:4" ht="15.75" thickBot="1" x14ac:dyDescent="0.3">
      <c r="A10" s="72"/>
      <c r="B10" s="72" t="s">
        <v>454</v>
      </c>
      <c r="C10" s="80" t="s">
        <v>272</v>
      </c>
      <c r="D10" s="80" t="s">
        <v>120</v>
      </c>
    </row>
    <row r="11" spans="1:4" ht="15.75" thickBot="1" x14ac:dyDescent="0.3">
      <c r="A11" s="72"/>
      <c r="B11" s="72" t="s">
        <v>455</v>
      </c>
      <c r="C11" s="80" t="s">
        <v>273</v>
      </c>
      <c r="D11" s="80" t="s">
        <v>122</v>
      </c>
    </row>
    <row r="12" spans="1:4" ht="15.75" thickBot="1" x14ac:dyDescent="0.3">
      <c r="A12" s="72" t="s">
        <v>381</v>
      </c>
      <c r="B12" s="80" t="s">
        <v>456</v>
      </c>
      <c r="C12" s="80" t="s">
        <v>274</v>
      </c>
      <c r="D12" s="80" t="s">
        <v>121</v>
      </c>
    </row>
    <row r="13" spans="1:4" ht="15.75" thickBot="1" x14ac:dyDescent="0.3">
      <c r="A13" s="72" t="s">
        <v>382</v>
      </c>
      <c r="B13" s="80" t="s">
        <v>457</v>
      </c>
      <c r="C13" s="80" t="s">
        <v>275</v>
      </c>
      <c r="D13" s="80" t="s">
        <v>121</v>
      </c>
    </row>
    <row r="14" spans="1:4" ht="15.75" thickBot="1" x14ac:dyDescent="0.3">
      <c r="A14" s="72" t="s">
        <v>383</v>
      </c>
      <c r="B14" s="80" t="s">
        <v>458</v>
      </c>
      <c r="C14" s="80" t="s">
        <v>276</v>
      </c>
      <c r="D14" s="80" t="s">
        <v>122</v>
      </c>
    </row>
    <row r="15" spans="1:4" ht="15.75" thickBot="1" x14ac:dyDescent="0.3">
      <c r="A15" s="72" t="s">
        <v>384</v>
      </c>
      <c r="B15" s="80" t="s">
        <v>459</v>
      </c>
      <c r="C15" s="80" t="s">
        <v>277</v>
      </c>
      <c r="D15" s="80" t="s">
        <v>119</v>
      </c>
    </row>
    <row r="16" spans="1:4" ht="15.75" thickBot="1" x14ac:dyDescent="0.3">
      <c r="A16" s="72"/>
      <c r="B16" s="72" t="s">
        <v>460</v>
      </c>
      <c r="C16" s="80" t="s">
        <v>278</v>
      </c>
      <c r="D16" s="80" t="s">
        <v>118</v>
      </c>
    </row>
    <row r="17" spans="1:4" ht="15.75" thickBot="1" x14ac:dyDescent="0.3">
      <c r="A17" s="72" t="s">
        <v>385</v>
      </c>
      <c r="B17" s="80" t="s">
        <v>461</v>
      </c>
      <c r="C17" s="80" t="s">
        <v>279</v>
      </c>
      <c r="D17" s="80" t="s">
        <v>119</v>
      </c>
    </row>
    <row r="18" spans="1:4" ht="15.75" thickBot="1" x14ac:dyDescent="0.3">
      <c r="A18" s="72" t="s">
        <v>386</v>
      </c>
      <c r="B18" s="80" t="s">
        <v>462</v>
      </c>
      <c r="C18" s="80" t="s">
        <v>280</v>
      </c>
      <c r="D18" s="80" t="s">
        <v>118</v>
      </c>
    </row>
    <row r="19" spans="1:4" ht="15.75" thickBot="1" x14ac:dyDescent="0.3">
      <c r="A19" s="72"/>
      <c r="B19" s="72" t="s">
        <v>463</v>
      </c>
      <c r="C19" s="80" t="s">
        <v>355</v>
      </c>
      <c r="D19" s="80" t="s">
        <v>121</v>
      </c>
    </row>
    <row r="20" spans="1:4" x14ac:dyDescent="0.25">
      <c r="A20" s="72" t="s">
        <v>387</v>
      </c>
      <c r="B20" s="80" t="s">
        <v>464</v>
      </c>
      <c r="C20" s="80" t="s">
        <v>281</v>
      </c>
      <c r="D20" s="80" t="s">
        <v>122</v>
      </c>
    </row>
    <row r="21" spans="1:4" ht="15.75" thickBot="1" x14ac:dyDescent="0.3">
      <c r="A21" s="72" t="s">
        <v>388</v>
      </c>
      <c r="B21" s="72" t="s">
        <v>465</v>
      </c>
      <c r="C21" s="72" t="s">
        <v>364</v>
      </c>
      <c r="D21" s="72" t="s">
        <v>120</v>
      </c>
    </row>
    <row r="22" spans="1:4" ht="15.75" thickBot="1" x14ac:dyDescent="0.3">
      <c r="A22" s="72" t="s">
        <v>389</v>
      </c>
      <c r="B22" s="80" t="s">
        <v>466</v>
      </c>
      <c r="C22" s="80" t="s">
        <v>282</v>
      </c>
      <c r="D22" s="80" t="s">
        <v>120</v>
      </c>
    </row>
    <row r="23" spans="1:4" ht="15.75" thickBot="1" x14ac:dyDescent="0.3">
      <c r="A23" s="72" t="s">
        <v>390</v>
      </c>
      <c r="B23" s="80" t="s">
        <v>467</v>
      </c>
      <c r="C23" s="80" t="s">
        <v>283</v>
      </c>
      <c r="D23" s="80" t="s">
        <v>121</v>
      </c>
    </row>
    <row r="24" spans="1:4" ht="15.75" thickBot="1" x14ac:dyDescent="0.3">
      <c r="A24" s="72"/>
      <c r="B24" s="72" t="s">
        <v>468</v>
      </c>
      <c r="C24" s="80" t="s">
        <v>284</v>
      </c>
      <c r="D24" s="80" t="s">
        <v>120</v>
      </c>
    </row>
    <row r="25" spans="1:4" ht="15.75" thickBot="1" x14ac:dyDescent="0.3">
      <c r="A25" s="72" t="s">
        <v>391</v>
      </c>
      <c r="B25" s="80" t="s">
        <v>469</v>
      </c>
      <c r="C25" s="80" t="s">
        <v>285</v>
      </c>
      <c r="D25" s="80" t="s">
        <v>122</v>
      </c>
    </row>
    <row r="26" spans="1:4" ht="15.75" thickBot="1" x14ac:dyDescent="0.3">
      <c r="A26" s="72" t="s">
        <v>392</v>
      </c>
      <c r="B26" s="80" t="s">
        <v>470</v>
      </c>
      <c r="C26" s="80" t="s">
        <v>286</v>
      </c>
      <c r="D26" s="80" t="s">
        <v>155</v>
      </c>
    </row>
    <row r="27" spans="1:4" ht="15.75" thickBot="1" x14ac:dyDescent="0.3">
      <c r="A27" s="72" t="s">
        <v>393</v>
      </c>
      <c r="B27" s="80" t="s">
        <v>471</v>
      </c>
      <c r="C27" s="80" t="s">
        <v>287</v>
      </c>
      <c r="D27" s="80" t="s">
        <v>120</v>
      </c>
    </row>
    <row r="28" spans="1:4" ht="15.75" thickBot="1" x14ac:dyDescent="0.3">
      <c r="A28" s="72" t="s">
        <v>394</v>
      </c>
      <c r="B28" s="80" t="s">
        <v>472</v>
      </c>
      <c r="C28" s="80" t="s">
        <v>288</v>
      </c>
      <c r="D28" s="80" t="s">
        <v>121</v>
      </c>
    </row>
    <row r="29" spans="1:4" ht="15.75" thickBot="1" x14ac:dyDescent="0.3">
      <c r="A29" s="72"/>
      <c r="B29" s="72" t="s">
        <v>473</v>
      </c>
      <c r="C29" s="80" t="s">
        <v>356</v>
      </c>
      <c r="D29" s="80" t="s">
        <v>121</v>
      </c>
    </row>
    <row r="30" spans="1:4" ht="15.75" thickBot="1" x14ac:dyDescent="0.3">
      <c r="A30" s="72"/>
      <c r="B30" s="72" t="s">
        <v>474</v>
      </c>
      <c r="C30" s="80" t="s">
        <v>357</v>
      </c>
      <c r="D30" s="80" t="s">
        <v>120</v>
      </c>
    </row>
    <row r="31" spans="1:4" ht="15.75" thickBot="1" x14ac:dyDescent="0.3">
      <c r="A31" s="72" t="s">
        <v>395</v>
      </c>
      <c r="B31" s="80" t="s">
        <v>475</v>
      </c>
      <c r="C31" s="80" t="s">
        <v>289</v>
      </c>
      <c r="D31" s="80" t="s">
        <v>119</v>
      </c>
    </row>
    <row r="32" spans="1:4" x14ac:dyDescent="0.25">
      <c r="A32" s="72" t="s">
        <v>396</v>
      </c>
      <c r="B32" s="80" t="s">
        <v>476</v>
      </c>
      <c r="C32" s="80" t="s">
        <v>290</v>
      </c>
      <c r="D32" s="80" t="s">
        <v>121</v>
      </c>
    </row>
    <row r="33" spans="1:4" ht="15.75" thickBot="1" x14ac:dyDescent="0.3">
      <c r="A33" s="72" t="s">
        <v>397</v>
      </c>
      <c r="B33" s="72" t="s">
        <v>477</v>
      </c>
      <c r="C33" s="72" t="s">
        <v>291</v>
      </c>
      <c r="D33" s="72" t="s">
        <v>118</v>
      </c>
    </row>
    <row r="34" spans="1:4" ht="15.75" thickBot="1" x14ac:dyDescent="0.3">
      <c r="A34" s="72"/>
      <c r="B34" s="72" t="s">
        <v>478</v>
      </c>
      <c r="C34" s="80" t="s">
        <v>358</v>
      </c>
      <c r="D34" s="80" t="s">
        <v>120</v>
      </c>
    </row>
    <row r="35" spans="1:4" ht="15.75" thickBot="1" x14ac:dyDescent="0.3">
      <c r="A35" s="72" t="s">
        <v>398</v>
      </c>
      <c r="B35" s="80" t="s">
        <v>479</v>
      </c>
      <c r="C35" s="80" t="s">
        <v>292</v>
      </c>
      <c r="D35" s="80" t="s">
        <v>121</v>
      </c>
    </row>
    <row r="36" spans="1:4" ht="15.75" thickBot="1" x14ac:dyDescent="0.3">
      <c r="A36" s="72" t="s">
        <v>399</v>
      </c>
      <c r="B36" s="80" t="s">
        <v>480</v>
      </c>
      <c r="C36" s="80" t="s">
        <v>293</v>
      </c>
      <c r="D36" s="80" t="s">
        <v>120</v>
      </c>
    </row>
    <row r="37" spans="1:4" ht="15.75" thickBot="1" x14ac:dyDescent="0.3">
      <c r="A37" s="72"/>
      <c r="B37" s="72" t="s">
        <v>481</v>
      </c>
      <c r="C37" s="80" t="s">
        <v>294</v>
      </c>
      <c r="D37" s="80" t="s">
        <v>119</v>
      </c>
    </row>
    <row r="38" spans="1:4" ht="15.75" thickBot="1" x14ac:dyDescent="0.3">
      <c r="A38" s="72" t="s">
        <v>400</v>
      </c>
      <c r="B38" s="80" t="s">
        <v>482</v>
      </c>
      <c r="C38" s="80" t="s">
        <v>295</v>
      </c>
      <c r="D38" s="80" t="s">
        <v>122</v>
      </c>
    </row>
    <row r="39" spans="1:4" ht="15.75" thickBot="1" x14ac:dyDescent="0.3">
      <c r="A39" s="72"/>
      <c r="B39" s="72" t="s">
        <v>483</v>
      </c>
      <c r="C39" s="80" t="s">
        <v>296</v>
      </c>
      <c r="D39" s="80" t="s">
        <v>121</v>
      </c>
    </row>
    <row r="40" spans="1:4" ht="15.75" thickBot="1" x14ac:dyDescent="0.3">
      <c r="A40" s="72" t="s">
        <v>401</v>
      </c>
      <c r="B40" s="80" t="s">
        <v>484</v>
      </c>
      <c r="C40" s="80" t="s">
        <v>297</v>
      </c>
      <c r="D40" s="80" t="s">
        <v>120</v>
      </c>
    </row>
    <row r="41" spans="1:4" ht="15.75" thickBot="1" x14ac:dyDescent="0.3">
      <c r="A41" s="72"/>
      <c r="B41" s="72" t="s">
        <v>485</v>
      </c>
      <c r="C41" s="80" t="s">
        <v>298</v>
      </c>
      <c r="D41" s="80" t="s">
        <v>121</v>
      </c>
    </row>
    <row r="42" spans="1:4" ht="15.75" thickBot="1" x14ac:dyDescent="0.3">
      <c r="A42" s="72"/>
      <c r="B42" s="72" t="s">
        <v>486</v>
      </c>
      <c r="C42" s="80" t="s">
        <v>299</v>
      </c>
      <c r="D42" s="80" t="s">
        <v>120</v>
      </c>
    </row>
    <row r="43" spans="1:4" ht="15.75" thickBot="1" x14ac:dyDescent="0.3">
      <c r="A43" s="72"/>
      <c r="B43" s="72" t="s">
        <v>487</v>
      </c>
      <c r="C43" s="80" t="s">
        <v>300</v>
      </c>
      <c r="D43" s="80" t="s">
        <v>121</v>
      </c>
    </row>
    <row r="44" spans="1:4" ht="15.75" thickBot="1" x14ac:dyDescent="0.3">
      <c r="A44" s="72" t="s">
        <v>402</v>
      </c>
      <c r="B44" t="s">
        <v>487</v>
      </c>
      <c r="C44" s="80" t="s">
        <v>301</v>
      </c>
      <c r="D44" s="80" t="s">
        <v>121</v>
      </c>
    </row>
    <row r="45" spans="1:4" ht="15.75" thickBot="1" x14ac:dyDescent="0.3">
      <c r="A45" s="72" t="s">
        <v>403</v>
      </c>
      <c r="B45" s="80" t="s">
        <v>483</v>
      </c>
      <c r="C45" s="80" t="s">
        <v>302</v>
      </c>
      <c r="D45" s="80" t="s">
        <v>121</v>
      </c>
    </row>
    <row r="46" spans="1:4" ht="15.75" thickBot="1" x14ac:dyDescent="0.3">
      <c r="A46" s="72"/>
      <c r="B46" s="72" t="s">
        <v>488</v>
      </c>
      <c r="C46" s="80" t="s">
        <v>347</v>
      </c>
      <c r="D46" s="80" t="s">
        <v>122</v>
      </c>
    </row>
    <row r="47" spans="1:4" ht="15.75" thickBot="1" x14ac:dyDescent="0.3">
      <c r="A47" s="72" t="s">
        <v>404</v>
      </c>
      <c r="B47" s="80" t="s">
        <v>489</v>
      </c>
      <c r="C47" s="80" t="s">
        <v>303</v>
      </c>
      <c r="D47" s="80" t="s">
        <v>120</v>
      </c>
    </row>
    <row r="48" spans="1:4" ht="15.75" thickBot="1" x14ac:dyDescent="0.3">
      <c r="A48" s="72" t="s">
        <v>405</v>
      </c>
      <c r="B48" s="80" t="s">
        <v>490</v>
      </c>
      <c r="C48" s="80" t="s">
        <v>304</v>
      </c>
      <c r="D48" s="80" t="s">
        <v>122</v>
      </c>
    </row>
    <row r="49" spans="1:4" ht="15.75" thickBot="1" x14ac:dyDescent="0.3">
      <c r="A49" s="72"/>
      <c r="B49" s="72" t="s">
        <v>434</v>
      </c>
      <c r="C49" s="80" t="s">
        <v>348</v>
      </c>
      <c r="D49" s="80" t="s">
        <v>120</v>
      </c>
    </row>
    <row r="50" spans="1:4" ht="15.75" thickBot="1" x14ac:dyDescent="0.3">
      <c r="A50" s="72"/>
      <c r="B50" s="72" t="s">
        <v>479</v>
      </c>
      <c r="C50" s="80" t="s">
        <v>349</v>
      </c>
      <c r="D50" s="80" t="s">
        <v>121</v>
      </c>
    </row>
    <row r="51" spans="1:4" ht="15.75" thickBot="1" x14ac:dyDescent="0.3">
      <c r="A51" s="72" t="s">
        <v>406</v>
      </c>
      <c r="B51" s="80" t="s">
        <v>491</v>
      </c>
      <c r="C51" s="80" t="s">
        <v>359</v>
      </c>
      <c r="D51" s="80" t="s">
        <v>120</v>
      </c>
    </row>
    <row r="52" spans="1:4" ht="15.75" thickBot="1" x14ac:dyDescent="0.3">
      <c r="A52" s="72" t="s">
        <v>407</v>
      </c>
      <c r="B52" s="80" t="s">
        <v>492</v>
      </c>
      <c r="C52" s="80" t="s">
        <v>305</v>
      </c>
      <c r="D52" s="80" t="s">
        <v>122</v>
      </c>
    </row>
    <row r="53" spans="1:4" ht="15.75" thickBot="1" x14ac:dyDescent="0.3">
      <c r="A53" s="72" t="s">
        <v>408</v>
      </c>
      <c r="B53" s="80" t="s">
        <v>493</v>
      </c>
      <c r="C53" s="80" t="s">
        <v>306</v>
      </c>
      <c r="D53" s="80" t="s">
        <v>155</v>
      </c>
    </row>
    <row r="54" spans="1:4" ht="15.75" thickBot="1" x14ac:dyDescent="0.3">
      <c r="A54" s="72" t="s">
        <v>409</v>
      </c>
      <c r="B54" s="80" t="s">
        <v>494</v>
      </c>
      <c r="C54" s="80" t="s">
        <v>307</v>
      </c>
      <c r="D54" s="80" t="s">
        <v>118</v>
      </c>
    </row>
    <row r="55" spans="1:4" ht="15.75" thickBot="1" x14ac:dyDescent="0.3">
      <c r="A55" s="72" t="s">
        <v>410</v>
      </c>
      <c r="B55" s="80" t="s">
        <v>495</v>
      </c>
      <c r="C55" s="80" t="s">
        <v>308</v>
      </c>
      <c r="D55" s="80" t="s">
        <v>122</v>
      </c>
    </row>
    <row r="56" spans="1:4" ht="15.75" thickBot="1" x14ac:dyDescent="0.3">
      <c r="A56" s="72" t="s">
        <v>411</v>
      </c>
      <c r="B56" s="80" t="s">
        <v>496</v>
      </c>
      <c r="C56" s="80" t="s">
        <v>309</v>
      </c>
      <c r="D56" s="80" t="s">
        <v>121</v>
      </c>
    </row>
    <row r="57" spans="1:4" ht="15.75" thickBot="1" x14ac:dyDescent="0.3">
      <c r="A57" s="72" t="s">
        <v>412</v>
      </c>
      <c r="B57" s="80" t="s">
        <v>497</v>
      </c>
      <c r="C57" s="80" t="s">
        <v>310</v>
      </c>
      <c r="D57" s="80" t="s">
        <v>118</v>
      </c>
    </row>
    <row r="58" spans="1:4" ht="15.75" thickBot="1" x14ac:dyDescent="0.3">
      <c r="A58" s="72"/>
      <c r="B58" s="72" t="s">
        <v>498</v>
      </c>
      <c r="C58" s="80" t="s">
        <v>311</v>
      </c>
      <c r="D58" s="80" t="s">
        <v>120</v>
      </c>
    </row>
    <row r="59" spans="1:4" ht="15.75" thickBot="1" x14ac:dyDescent="0.3">
      <c r="A59" s="72" t="s">
        <v>413</v>
      </c>
      <c r="B59" s="80" t="s">
        <v>500</v>
      </c>
      <c r="C59" s="80" t="s">
        <v>312</v>
      </c>
      <c r="D59" s="80" t="s">
        <v>121</v>
      </c>
    </row>
    <row r="60" spans="1:4" x14ac:dyDescent="0.25">
      <c r="A60" s="72" t="s">
        <v>414</v>
      </c>
      <c r="B60" s="80" t="s">
        <v>501</v>
      </c>
      <c r="C60" s="80" t="s">
        <v>365</v>
      </c>
      <c r="D60" s="80" t="s">
        <v>120</v>
      </c>
    </row>
    <row r="61" spans="1:4" ht="15.75" thickBot="1" x14ac:dyDescent="0.3">
      <c r="A61" s="72" t="s">
        <v>604</v>
      </c>
      <c r="B61" s="38" t="s">
        <v>499</v>
      </c>
      <c r="C61" s="38" t="s">
        <v>599</v>
      </c>
      <c r="D61" s="38" t="s">
        <v>121</v>
      </c>
    </row>
    <row r="62" spans="1:4" ht="15.75" thickBot="1" x14ac:dyDescent="0.3">
      <c r="A62" s="72" t="s">
        <v>415</v>
      </c>
      <c r="B62" s="80" t="s">
        <v>502</v>
      </c>
      <c r="C62" s="80" t="s">
        <v>313</v>
      </c>
      <c r="D62" s="80" t="s">
        <v>120</v>
      </c>
    </row>
    <row r="63" spans="1:4" ht="15.75" thickBot="1" x14ac:dyDescent="0.3">
      <c r="A63" s="72" t="s">
        <v>416</v>
      </c>
      <c r="B63" s="80" t="s">
        <v>503</v>
      </c>
      <c r="C63" s="80" t="s">
        <v>314</v>
      </c>
      <c r="D63" s="80" t="s">
        <v>121</v>
      </c>
    </row>
    <row r="64" spans="1:4" ht="15.75" thickBot="1" x14ac:dyDescent="0.3">
      <c r="A64" s="72" t="s">
        <v>417</v>
      </c>
      <c r="B64" s="80" t="s">
        <v>471</v>
      </c>
      <c r="C64" s="80" t="s">
        <v>315</v>
      </c>
      <c r="D64" s="80" t="s">
        <v>120</v>
      </c>
    </row>
    <row r="65" spans="1:4" ht="15.75" thickBot="1" x14ac:dyDescent="0.3">
      <c r="A65" s="72" t="s">
        <v>418</v>
      </c>
      <c r="B65" s="80" t="s">
        <v>504</v>
      </c>
      <c r="C65" s="80" t="s">
        <v>316</v>
      </c>
      <c r="D65" s="80" t="s">
        <v>121</v>
      </c>
    </row>
    <row r="66" spans="1:4" ht="15.75" thickBot="1" x14ac:dyDescent="0.3">
      <c r="A66" s="72" t="s">
        <v>419</v>
      </c>
      <c r="B66" s="80" t="s">
        <v>505</v>
      </c>
      <c r="C66" s="80" t="s">
        <v>317</v>
      </c>
      <c r="D66" s="80" t="s">
        <v>119</v>
      </c>
    </row>
    <row r="67" spans="1:4" ht="15.75" thickBot="1" x14ac:dyDescent="0.3">
      <c r="A67" s="72" t="s">
        <v>420</v>
      </c>
      <c r="B67" s="80" t="s">
        <v>506</v>
      </c>
      <c r="C67" s="80" t="s">
        <v>350</v>
      </c>
      <c r="D67" s="80" t="s">
        <v>119</v>
      </c>
    </row>
    <row r="68" spans="1:4" ht="15.75" thickBot="1" x14ac:dyDescent="0.3">
      <c r="A68" s="72" t="s">
        <v>421</v>
      </c>
      <c r="B68" s="80" t="s">
        <v>507</v>
      </c>
      <c r="C68" s="80" t="s">
        <v>318</v>
      </c>
      <c r="D68" s="80" t="s">
        <v>120</v>
      </c>
    </row>
    <row r="69" spans="1:4" ht="15.75" thickBot="1" x14ac:dyDescent="0.3">
      <c r="A69" s="72" t="s">
        <v>422</v>
      </c>
      <c r="B69" s="80" t="s">
        <v>508</v>
      </c>
      <c r="C69" s="80" t="s">
        <v>319</v>
      </c>
      <c r="D69" s="80" t="s">
        <v>118</v>
      </c>
    </row>
    <row r="70" spans="1:4" x14ac:dyDescent="0.25">
      <c r="A70" s="72" t="s">
        <v>423</v>
      </c>
      <c r="B70" s="80" t="s">
        <v>509</v>
      </c>
      <c r="C70" s="80" t="s">
        <v>320</v>
      </c>
      <c r="D70" s="80" t="s">
        <v>121</v>
      </c>
    </row>
    <row r="71" spans="1:4" x14ac:dyDescent="0.25">
      <c r="A71" s="72" t="s">
        <v>607</v>
      </c>
      <c r="B71" s="94" t="s">
        <v>477</v>
      </c>
      <c r="C71" s="94" t="s">
        <v>600</v>
      </c>
      <c r="D71" s="94" t="s">
        <v>119</v>
      </c>
    </row>
    <row r="72" spans="1:4" ht="15.75" thickBot="1" x14ac:dyDescent="0.3">
      <c r="A72" s="72"/>
      <c r="B72" s="72" t="s">
        <v>517</v>
      </c>
      <c r="C72" s="94" t="s">
        <v>601</v>
      </c>
      <c r="D72" s="94" t="s">
        <v>120</v>
      </c>
    </row>
    <row r="73" spans="1:4" ht="15.75" thickBot="1" x14ac:dyDescent="0.3">
      <c r="A73" s="72" t="s">
        <v>424</v>
      </c>
      <c r="B73" s="80" t="s">
        <v>510</v>
      </c>
      <c r="C73" s="80" t="s">
        <v>321</v>
      </c>
      <c r="D73" s="80" t="s">
        <v>122</v>
      </c>
    </row>
    <row r="74" spans="1:4" ht="15.75" thickBot="1" x14ac:dyDescent="0.3">
      <c r="A74" s="72"/>
      <c r="B74" s="72" t="s">
        <v>511</v>
      </c>
      <c r="C74" s="80" t="s">
        <v>322</v>
      </c>
      <c r="D74" s="80" t="s">
        <v>122</v>
      </c>
    </row>
    <row r="75" spans="1:4" ht="15.75" thickBot="1" x14ac:dyDescent="0.3">
      <c r="A75" s="37" t="s">
        <v>425</v>
      </c>
      <c r="B75" s="80" t="s">
        <v>512</v>
      </c>
      <c r="C75" s="80" t="s">
        <v>351</v>
      </c>
      <c r="D75" s="80" t="s">
        <v>120</v>
      </c>
    </row>
    <row r="76" spans="1:4" ht="15.75" thickBot="1" x14ac:dyDescent="0.3">
      <c r="A76" s="94" t="s">
        <v>426</v>
      </c>
      <c r="B76" s="80" t="s">
        <v>513</v>
      </c>
      <c r="C76" s="80" t="s">
        <v>323</v>
      </c>
      <c r="D76" s="80" t="s">
        <v>122</v>
      </c>
    </row>
    <row r="77" spans="1:4" ht="15.75" thickBot="1" x14ac:dyDescent="0.3">
      <c r="A77" s="72"/>
      <c r="B77" s="72" t="s">
        <v>511</v>
      </c>
      <c r="C77" s="80" t="s">
        <v>324</v>
      </c>
      <c r="D77" s="80" t="s">
        <v>120</v>
      </c>
    </row>
    <row r="78" spans="1:4" ht="15.75" thickBot="1" x14ac:dyDescent="0.3">
      <c r="A78" s="72" t="s">
        <v>427</v>
      </c>
      <c r="B78" s="80" t="s">
        <v>514</v>
      </c>
      <c r="C78" s="80" t="s">
        <v>325</v>
      </c>
      <c r="D78" s="80" t="s">
        <v>121</v>
      </c>
    </row>
    <row r="79" spans="1:4" ht="15.75" thickBot="1" x14ac:dyDescent="0.3">
      <c r="A79" s="72" t="s">
        <v>428</v>
      </c>
      <c r="B79" s="80" t="s">
        <v>515</v>
      </c>
      <c r="C79" s="80" t="s">
        <v>326</v>
      </c>
      <c r="D79" s="80" t="s">
        <v>120</v>
      </c>
    </row>
    <row r="80" spans="1:4" ht="15.75" thickBot="1" x14ac:dyDescent="0.3">
      <c r="A80" s="72" t="s">
        <v>429</v>
      </c>
      <c r="B80" s="80" t="s">
        <v>516</v>
      </c>
      <c r="C80" s="80" t="s">
        <v>327</v>
      </c>
      <c r="D80" s="80" t="s">
        <v>119</v>
      </c>
    </row>
    <row r="81" spans="1:4" ht="15.75" thickBot="1" x14ac:dyDescent="0.3">
      <c r="A81" s="72" t="s">
        <v>430</v>
      </c>
      <c r="B81" s="80" t="s">
        <v>517</v>
      </c>
      <c r="C81" s="80" t="s">
        <v>352</v>
      </c>
      <c r="D81" s="80" t="s">
        <v>119</v>
      </c>
    </row>
    <row r="82" spans="1:4" ht="15.75" thickBot="1" x14ac:dyDescent="0.3">
      <c r="A82" s="72" t="s">
        <v>431</v>
      </c>
      <c r="B82" s="80" t="s">
        <v>518</v>
      </c>
      <c r="C82" s="80" t="s">
        <v>328</v>
      </c>
      <c r="D82" s="80" t="s">
        <v>120</v>
      </c>
    </row>
    <row r="83" spans="1:4" ht="15.75" thickBot="1" x14ac:dyDescent="0.3">
      <c r="A83" s="72" t="s">
        <v>432</v>
      </c>
      <c r="B83" s="80" t="s">
        <v>519</v>
      </c>
      <c r="C83" s="80" t="s">
        <v>329</v>
      </c>
      <c r="D83" s="80" t="s">
        <v>120</v>
      </c>
    </row>
    <row r="84" spans="1:4" x14ac:dyDescent="0.25">
      <c r="A84" s="72" t="s">
        <v>433</v>
      </c>
      <c r="B84" s="80" t="s">
        <v>520</v>
      </c>
      <c r="C84" s="80" t="s">
        <v>330</v>
      </c>
      <c r="D84" s="80" t="s">
        <v>120</v>
      </c>
    </row>
    <row r="85" spans="1:4" ht="15.75" thickBot="1" x14ac:dyDescent="0.3">
      <c r="A85" s="72"/>
      <c r="B85" t="s">
        <v>644</v>
      </c>
      <c r="C85" t="s">
        <v>643</v>
      </c>
      <c r="D85" t="s">
        <v>133</v>
      </c>
    </row>
    <row r="86" spans="1:4" ht="15.75" thickBot="1" x14ac:dyDescent="0.3">
      <c r="A86" s="72" t="s">
        <v>434</v>
      </c>
      <c r="B86" s="80" t="s">
        <v>491</v>
      </c>
      <c r="C86" s="80" t="s">
        <v>360</v>
      </c>
      <c r="D86" s="80" t="s">
        <v>120</v>
      </c>
    </row>
    <row r="87" spans="1:4" ht="15.75" thickBot="1" x14ac:dyDescent="0.3">
      <c r="A87" s="72" t="s">
        <v>435</v>
      </c>
      <c r="B87" s="80" t="s">
        <v>521</v>
      </c>
      <c r="C87" s="80" t="s">
        <v>331</v>
      </c>
      <c r="D87" s="80" t="s">
        <v>121</v>
      </c>
    </row>
    <row r="88" spans="1:4" ht="15.75" thickBot="1" x14ac:dyDescent="0.3">
      <c r="A88" s="72"/>
      <c r="B88" s="72" t="s">
        <v>522</v>
      </c>
      <c r="C88" s="80" t="s">
        <v>332</v>
      </c>
      <c r="D88" s="80" t="s">
        <v>120</v>
      </c>
    </row>
    <row r="89" spans="1:4" ht="15.75" thickBot="1" x14ac:dyDescent="0.3">
      <c r="A89" s="72" t="s">
        <v>436</v>
      </c>
      <c r="B89" s="80" t="s">
        <v>523</v>
      </c>
      <c r="C89" s="80" t="s">
        <v>333</v>
      </c>
      <c r="D89" s="80" t="s">
        <v>121</v>
      </c>
    </row>
    <row r="90" spans="1:4" ht="15.75" thickBot="1" x14ac:dyDescent="0.3">
      <c r="A90" s="72" t="s">
        <v>437</v>
      </c>
      <c r="B90" s="80" t="s">
        <v>522</v>
      </c>
      <c r="C90" s="80" t="s">
        <v>334</v>
      </c>
      <c r="D90" s="80" t="s">
        <v>122</v>
      </c>
    </row>
    <row r="91" spans="1:4" ht="15.75" thickBot="1" x14ac:dyDescent="0.3">
      <c r="A91" s="72" t="s">
        <v>438</v>
      </c>
      <c r="B91" s="80" t="s">
        <v>521</v>
      </c>
      <c r="C91" s="80" t="s">
        <v>353</v>
      </c>
      <c r="D91" s="80" t="s">
        <v>122</v>
      </c>
    </row>
    <row r="92" spans="1:4" ht="15.75" thickBot="1" x14ac:dyDescent="0.3">
      <c r="A92" s="72" t="s">
        <v>439</v>
      </c>
      <c r="B92" s="80" t="s">
        <v>454</v>
      </c>
      <c r="C92" s="80" t="s">
        <v>335</v>
      </c>
      <c r="D92" s="80" t="s">
        <v>119</v>
      </c>
    </row>
    <row r="93" spans="1:4" ht="15.75" thickBot="1" x14ac:dyDescent="0.3">
      <c r="A93" s="72" t="s">
        <v>440</v>
      </c>
      <c r="B93" s="80" t="s">
        <v>511</v>
      </c>
      <c r="C93" s="80" t="s">
        <v>354</v>
      </c>
      <c r="D93" s="80" t="s">
        <v>122</v>
      </c>
    </row>
    <row r="94" spans="1:4" ht="15.75" thickBot="1" x14ac:dyDescent="0.3">
      <c r="A94" s="72" t="s">
        <v>441</v>
      </c>
      <c r="B94" s="80" t="s">
        <v>524</v>
      </c>
      <c r="C94" s="80" t="s">
        <v>336</v>
      </c>
      <c r="D94" s="80" t="s">
        <v>122</v>
      </c>
    </row>
    <row r="95" spans="1:4" ht="15.75" thickBot="1" x14ac:dyDescent="0.3">
      <c r="A95" s="72" t="s">
        <v>442</v>
      </c>
      <c r="B95" s="80" t="s">
        <v>525</v>
      </c>
      <c r="C95" s="80" t="s">
        <v>337</v>
      </c>
      <c r="D95" s="80" t="s">
        <v>122</v>
      </c>
    </row>
    <row r="96" spans="1:4" ht="15.75" thickBot="1" x14ac:dyDescent="0.3">
      <c r="A96" s="72" t="s">
        <v>443</v>
      </c>
      <c r="B96" s="80" t="s">
        <v>526</v>
      </c>
      <c r="C96" s="80" t="s">
        <v>338</v>
      </c>
      <c r="D96" s="80" t="s">
        <v>120</v>
      </c>
    </row>
    <row r="97" spans="1:4" ht="15.75" thickBot="1" x14ac:dyDescent="0.3">
      <c r="A97" s="72" t="s">
        <v>444</v>
      </c>
      <c r="B97" s="80" t="s">
        <v>483</v>
      </c>
      <c r="C97" s="80" t="s">
        <v>339</v>
      </c>
      <c r="D97" s="80" t="s">
        <v>122</v>
      </c>
    </row>
    <row r="98" spans="1:4" x14ac:dyDescent="0.25">
      <c r="A98" s="72" t="s">
        <v>445</v>
      </c>
      <c r="B98" s="80" t="s">
        <v>492</v>
      </c>
      <c r="C98" s="80" t="s">
        <v>340</v>
      </c>
      <c r="D98" s="80" t="s">
        <v>120</v>
      </c>
    </row>
    <row r="99" spans="1:4" x14ac:dyDescent="0.25">
      <c r="A99" s="72" t="s">
        <v>608</v>
      </c>
      <c r="B99" t="s">
        <v>492</v>
      </c>
      <c r="C99" s="38" t="s">
        <v>602</v>
      </c>
      <c r="D99" s="38" t="s">
        <v>119</v>
      </c>
    </row>
    <row r="100" spans="1:4" ht="15.75" thickBot="1" x14ac:dyDescent="0.3">
      <c r="A100" s="72" t="s">
        <v>446</v>
      </c>
      <c r="B100" s="72" t="s">
        <v>527</v>
      </c>
      <c r="C100" s="72" t="s">
        <v>341</v>
      </c>
      <c r="D100" s="72" t="s">
        <v>133</v>
      </c>
    </row>
    <row r="101" spans="1:4" ht="15.75" thickBot="1" x14ac:dyDescent="0.3">
      <c r="A101" s="72" t="s">
        <v>447</v>
      </c>
      <c r="B101" s="80" t="s">
        <v>528</v>
      </c>
      <c r="C101" s="80" t="s">
        <v>342</v>
      </c>
      <c r="D101" s="80" t="s">
        <v>120</v>
      </c>
    </row>
    <row r="102" spans="1:4" ht="15.75" thickBot="1" x14ac:dyDescent="0.3">
      <c r="A102" s="72" t="s">
        <v>448</v>
      </c>
      <c r="B102" s="80" t="s">
        <v>529</v>
      </c>
      <c r="C102" s="80" t="s">
        <v>343</v>
      </c>
      <c r="D102" s="80" t="s">
        <v>212</v>
      </c>
    </row>
    <row r="103" spans="1:4" ht="15.75" thickBot="1" x14ac:dyDescent="0.3">
      <c r="A103" s="72" t="s">
        <v>449</v>
      </c>
      <c r="B103" s="80" t="s">
        <v>530</v>
      </c>
      <c r="C103" s="80" t="s">
        <v>344</v>
      </c>
      <c r="D103" s="80" t="s">
        <v>121</v>
      </c>
    </row>
    <row r="104" spans="1:4" ht="15.75" thickBot="1" x14ac:dyDescent="0.3">
      <c r="A104" s="72" t="s">
        <v>450</v>
      </c>
      <c r="B104" s="72" t="s">
        <v>473</v>
      </c>
      <c r="C104" s="80" t="s">
        <v>345</v>
      </c>
      <c r="D104" s="80" t="s">
        <v>121</v>
      </c>
    </row>
    <row r="105" spans="1:4" x14ac:dyDescent="0.25">
      <c r="A105" s="72"/>
      <c r="B105" s="72" t="s">
        <v>531</v>
      </c>
      <c r="C105" s="80" t="s">
        <v>346</v>
      </c>
      <c r="D105" s="80" t="s">
        <v>122</v>
      </c>
    </row>
    <row r="106" spans="1:4" x14ac:dyDescent="0.25">
      <c r="A106" t="s">
        <v>652</v>
      </c>
      <c r="B106" t="s">
        <v>652</v>
      </c>
      <c r="C106" t="s">
        <v>652</v>
      </c>
      <c r="D106" t="s">
        <v>210</v>
      </c>
    </row>
    <row r="107" spans="1:4" x14ac:dyDescent="0.25">
      <c r="D107">
        <f>COUNTA(D5:D105)</f>
        <v>101</v>
      </c>
    </row>
    <row r="109" spans="1:4" x14ac:dyDescent="0.25">
      <c r="B109" t="s">
        <v>155</v>
      </c>
      <c r="D109">
        <f>COUNTIF(D5:$D$104,B109)</f>
        <v>2</v>
      </c>
    </row>
    <row r="110" spans="1:4" x14ac:dyDescent="0.25">
      <c r="B110" t="s">
        <v>118</v>
      </c>
      <c r="D110">
        <f>COUNTIF(D6:$D$104,B110)</f>
        <v>8</v>
      </c>
    </row>
    <row r="111" spans="1:4" x14ac:dyDescent="0.25">
      <c r="B111" t="s">
        <v>119</v>
      </c>
      <c r="D111">
        <f>COUNTIF(D7:$D$104,B111)</f>
        <v>12</v>
      </c>
    </row>
    <row r="112" spans="1:4" x14ac:dyDescent="0.25">
      <c r="B112" t="s">
        <v>120</v>
      </c>
      <c r="D112">
        <f>COUNTIF(D8:$D$104,B112)</f>
        <v>30</v>
      </c>
    </row>
    <row r="113" spans="2:4" x14ac:dyDescent="0.25">
      <c r="B113" t="s">
        <v>121</v>
      </c>
      <c r="D113">
        <f>COUNTIF(D9:$D$104,B113)</f>
        <v>25</v>
      </c>
    </row>
    <row r="114" spans="2:4" x14ac:dyDescent="0.25">
      <c r="B114" t="s">
        <v>122</v>
      </c>
      <c r="D114">
        <f>COUNTIF(D10:$D$104,B114)</f>
        <v>18</v>
      </c>
    </row>
    <row r="115" spans="2:4" x14ac:dyDescent="0.25">
      <c r="B115" t="s">
        <v>212</v>
      </c>
      <c r="D115">
        <f>COUNTIF(D11:$D$104,B115)</f>
        <v>1</v>
      </c>
    </row>
    <row r="116" spans="2:4" x14ac:dyDescent="0.25">
      <c r="B116" t="s">
        <v>133</v>
      </c>
      <c r="D116">
        <f>COUNTIF(D12:$D$104,B116)</f>
        <v>2</v>
      </c>
    </row>
    <row r="117" spans="2:4" x14ac:dyDescent="0.25">
      <c r="D117">
        <f>SUM(D109:D116)</f>
        <v>98</v>
      </c>
    </row>
  </sheetData>
  <mergeCells count="1">
    <mergeCell ref="A2:D2"/>
  </mergeCells>
  <pageMargins left="0.7" right="0.7" top="0.75" bottom="0.75" header="0.3" footer="0.3"/>
  <pageSetup scale="175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workbookViewId="0">
      <selection sqref="A1:D1"/>
    </sheetView>
  </sheetViews>
  <sheetFormatPr defaultRowHeight="15" x14ac:dyDescent="0.25"/>
  <cols>
    <col min="1" max="1" width="12.7109375" bestFit="1" customWidth="1"/>
    <col min="2" max="2" width="10" bestFit="1" customWidth="1"/>
    <col min="3" max="3" width="0" hidden="1" customWidth="1"/>
    <col min="4" max="4" width="9.85546875" style="64" bestFit="1" customWidth="1"/>
  </cols>
  <sheetData>
    <row r="1" spans="1:4" ht="23.25" x14ac:dyDescent="0.35">
      <c r="A1" s="100" t="s">
        <v>532</v>
      </c>
      <c r="B1" s="100"/>
      <c r="C1" s="100"/>
      <c r="D1" s="100"/>
    </row>
    <row r="2" spans="1:4" x14ac:dyDescent="0.25">
      <c r="A2" s="24"/>
      <c r="B2" s="74"/>
      <c r="C2" s="74"/>
      <c r="D2" s="89"/>
    </row>
    <row r="3" spans="1:4" ht="15.75" thickBot="1" x14ac:dyDescent="0.3">
      <c r="A3" s="84" t="s">
        <v>260</v>
      </c>
      <c r="B3" s="84" t="s">
        <v>261</v>
      </c>
      <c r="C3" s="84" t="s">
        <v>268</v>
      </c>
      <c r="D3" s="90" t="s">
        <v>378</v>
      </c>
    </row>
    <row r="4" spans="1:4" x14ac:dyDescent="0.25">
      <c r="A4" s="85" t="s">
        <v>605</v>
      </c>
      <c r="B4" s="80" t="s">
        <v>505</v>
      </c>
      <c r="C4" s="80" t="s">
        <v>598</v>
      </c>
      <c r="D4" s="91" t="s">
        <v>121</v>
      </c>
    </row>
    <row r="5" spans="1:4" x14ac:dyDescent="0.25">
      <c r="A5" s="86"/>
      <c r="B5" s="72" t="s">
        <v>606</v>
      </c>
      <c r="C5" s="72" t="s">
        <v>597</v>
      </c>
      <c r="D5" s="92" t="s">
        <v>121</v>
      </c>
    </row>
    <row r="6" spans="1:4" x14ac:dyDescent="0.25">
      <c r="A6" s="86" t="s">
        <v>379</v>
      </c>
      <c r="B6" s="72" t="s">
        <v>451</v>
      </c>
      <c r="C6" s="72" t="s">
        <v>269</v>
      </c>
      <c r="D6" s="92" t="s">
        <v>119</v>
      </c>
    </row>
    <row r="7" spans="1:4" x14ac:dyDescent="0.25">
      <c r="A7" s="86" t="s">
        <v>380</v>
      </c>
      <c r="B7" s="72" t="s">
        <v>452</v>
      </c>
      <c r="C7" s="72" t="s">
        <v>270</v>
      </c>
      <c r="D7" s="92" t="s">
        <v>118</v>
      </c>
    </row>
    <row r="8" spans="1:4" x14ac:dyDescent="0.25">
      <c r="A8" s="86"/>
      <c r="B8" s="72" t="s">
        <v>453</v>
      </c>
      <c r="C8" s="72" t="s">
        <v>271</v>
      </c>
      <c r="D8" s="92" t="s">
        <v>118</v>
      </c>
    </row>
    <row r="9" spans="1:4" x14ac:dyDescent="0.25">
      <c r="A9" s="86"/>
      <c r="B9" s="72" t="s">
        <v>454</v>
      </c>
      <c r="C9" s="72" t="s">
        <v>272</v>
      </c>
      <c r="D9" s="92" t="s">
        <v>120</v>
      </c>
    </row>
    <row r="10" spans="1:4" x14ac:dyDescent="0.25">
      <c r="A10" s="86"/>
      <c r="B10" s="72" t="s">
        <v>455</v>
      </c>
      <c r="C10" s="72" t="s">
        <v>273</v>
      </c>
      <c r="D10" s="92" t="s">
        <v>122</v>
      </c>
    </row>
    <row r="11" spans="1:4" x14ac:dyDescent="0.25">
      <c r="A11" s="86" t="s">
        <v>381</v>
      </c>
      <c r="B11" s="72" t="s">
        <v>456</v>
      </c>
      <c r="C11" s="72" t="s">
        <v>274</v>
      </c>
      <c r="D11" s="92" t="s">
        <v>121</v>
      </c>
    </row>
    <row r="12" spans="1:4" x14ac:dyDescent="0.25">
      <c r="A12" s="86" t="s">
        <v>382</v>
      </c>
      <c r="B12" s="72" t="s">
        <v>457</v>
      </c>
      <c r="C12" s="72" t="s">
        <v>275</v>
      </c>
      <c r="D12" s="92" t="s">
        <v>121</v>
      </c>
    </row>
    <row r="13" spans="1:4" x14ac:dyDescent="0.25">
      <c r="A13" s="86" t="s">
        <v>383</v>
      </c>
      <c r="B13" s="72" t="s">
        <v>458</v>
      </c>
      <c r="C13" s="72" t="s">
        <v>276</v>
      </c>
      <c r="D13" s="92" t="s">
        <v>122</v>
      </c>
    </row>
    <row r="14" spans="1:4" x14ac:dyDescent="0.25">
      <c r="A14" s="86" t="s">
        <v>384</v>
      </c>
      <c r="B14" s="72" t="s">
        <v>459</v>
      </c>
      <c r="C14" s="72" t="s">
        <v>277</v>
      </c>
      <c r="D14" s="92" t="s">
        <v>119</v>
      </c>
    </row>
    <row r="15" spans="1:4" x14ac:dyDescent="0.25">
      <c r="A15" s="86"/>
      <c r="B15" s="72" t="s">
        <v>460</v>
      </c>
      <c r="C15" s="72" t="s">
        <v>278</v>
      </c>
      <c r="D15" s="92" t="s">
        <v>118</v>
      </c>
    </row>
    <row r="16" spans="1:4" x14ac:dyDescent="0.25">
      <c r="A16" s="86" t="s">
        <v>385</v>
      </c>
      <c r="B16" s="72" t="s">
        <v>461</v>
      </c>
      <c r="C16" s="72" t="s">
        <v>279</v>
      </c>
      <c r="D16" s="92" t="s">
        <v>119</v>
      </c>
    </row>
    <row r="17" spans="1:4" x14ac:dyDescent="0.25">
      <c r="A17" s="86" t="s">
        <v>386</v>
      </c>
      <c r="B17" s="72" t="s">
        <v>462</v>
      </c>
      <c r="C17" s="72" t="s">
        <v>280</v>
      </c>
      <c r="D17" s="92" t="s">
        <v>118</v>
      </c>
    </row>
    <row r="18" spans="1:4" x14ac:dyDescent="0.25">
      <c r="A18" s="86"/>
      <c r="B18" s="72" t="s">
        <v>463</v>
      </c>
      <c r="C18" s="72" t="s">
        <v>355</v>
      </c>
      <c r="D18" s="92" t="s">
        <v>121</v>
      </c>
    </row>
    <row r="19" spans="1:4" x14ac:dyDescent="0.25">
      <c r="A19" s="86" t="s">
        <v>387</v>
      </c>
      <c r="B19" s="72" t="s">
        <v>464</v>
      </c>
      <c r="C19" s="72" t="s">
        <v>281</v>
      </c>
      <c r="D19" s="92" t="s">
        <v>122</v>
      </c>
    </row>
    <row r="20" spans="1:4" x14ac:dyDescent="0.25">
      <c r="A20" s="86" t="s">
        <v>388</v>
      </c>
      <c r="B20" s="72" t="s">
        <v>465</v>
      </c>
      <c r="C20" s="72" t="s">
        <v>364</v>
      </c>
      <c r="D20" s="92" t="s">
        <v>133</v>
      </c>
    </row>
    <row r="21" spans="1:4" x14ac:dyDescent="0.25">
      <c r="A21" s="86" t="s">
        <v>389</v>
      </c>
      <c r="B21" s="72" t="s">
        <v>466</v>
      </c>
      <c r="C21" s="72" t="s">
        <v>282</v>
      </c>
      <c r="D21" s="92" t="s">
        <v>120</v>
      </c>
    </row>
    <row r="22" spans="1:4" x14ac:dyDescent="0.25">
      <c r="A22" s="86" t="s">
        <v>390</v>
      </c>
      <c r="B22" s="72" t="s">
        <v>467</v>
      </c>
      <c r="C22" s="72" t="s">
        <v>283</v>
      </c>
      <c r="D22" s="92" t="s">
        <v>121</v>
      </c>
    </row>
    <row r="23" spans="1:4" x14ac:dyDescent="0.25">
      <c r="A23" s="86"/>
      <c r="B23" s="72" t="s">
        <v>468</v>
      </c>
      <c r="C23" s="72" t="s">
        <v>284</v>
      </c>
      <c r="D23" s="92" t="s">
        <v>120</v>
      </c>
    </row>
    <row r="24" spans="1:4" x14ac:dyDescent="0.25">
      <c r="A24" s="86" t="s">
        <v>391</v>
      </c>
      <c r="B24" s="72" t="s">
        <v>469</v>
      </c>
      <c r="C24" s="72" t="s">
        <v>285</v>
      </c>
      <c r="D24" s="92" t="s">
        <v>122</v>
      </c>
    </row>
    <row r="25" spans="1:4" x14ac:dyDescent="0.25">
      <c r="A25" s="86" t="s">
        <v>392</v>
      </c>
      <c r="B25" s="72" t="s">
        <v>470</v>
      </c>
      <c r="C25" s="72" t="s">
        <v>286</v>
      </c>
      <c r="D25" s="92" t="s">
        <v>155</v>
      </c>
    </row>
    <row r="26" spans="1:4" x14ac:dyDescent="0.25">
      <c r="A26" s="86" t="s">
        <v>393</v>
      </c>
      <c r="B26" s="72" t="s">
        <v>471</v>
      </c>
      <c r="C26" s="72" t="s">
        <v>287</v>
      </c>
      <c r="D26" s="92" t="s">
        <v>120</v>
      </c>
    </row>
    <row r="27" spans="1:4" x14ac:dyDescent="0.25">
      <c r="A27" s="86" t="s">
        <v>394</v>
      </c>
      <c r="B27" s="72" t="s">
        <v>472</v>
      </c>
      <c r="C27" s="72" t="s">
        <v>288</v>
      </c>
      <c r="D27" s="92" t="s">
        <v>121</v>
      </c>
    </row>
    <row r="28" spans="1:4" x14ac:dyDescent="0.25">
      <c r="A28" s="86"/>
      <c r="B28" s="72" t="s">
        <v>473</v>
      </c>
      <c r="C28" s="72" t="s">
        <v>356</v>
      </c>
      <c r="D28" s="92" t="s">
        <v>121</v>
      </c>
    </row>
    <row r="29" spans="1:4" x14ac:dyDescent="0.25">
      <c r="A29" s="86"/>
      <c r="B29" s="72" t="s">
        <v>474</v>
      </c>
      <c r="C29" s="72" t="s">
        <v>357</v>
      </c>
      <c r="D29" s="92" t="s">
        <v>120</v>
      </c>
    </row>
    <row r="30" spans="1:4" x14ac:dyDescent="0.25">
      <c r="A30" s="86" t="s">
        <v>395</v>
      </c>
      <c r="B30" s="72" t="s">
        <v>475</v>
      </c>
      <c r="C30" s="72" t="s">
        <v>289</v>
      </c>
      <c r="D30" s="92" t="s">
        <v>119</v>
      </c>
    </row>
    <row r="31" spans="1:4" x14ac:dyDescent="0.25">
      <c r="A31" s="86" t="s">
        <v>396</v>
      </c>
      <c r="B31" s="72" t="s">
        <v>476</v>
      </c>
      <c r="C31" s="72" t="s">
        <v>290</v>
      </c>
      <c r="D31" s="92" t="s">
        <v>121</v>
      </c>
    </row>
    <row r="32" spans="1:4" x14ac:dyDescent="0.25">
      <c r="A32" s="86" t="s">
        <v>397</v>
      </c>
      <c r="B32" s="72" t="s">
        <v>477</v>
      </c>
      <c r="C32" s="72" t="s">
        <v>291</v>
      </c>
      <c r="D32" s="92" t="s">
        <v>118</v>
      </c>
    </row>
    <row r="33" spans="1:4" x14ac:dyDescent="0.25">
      <c r="A33" s="86"/>
      <c r="B33" s="72" t="s">
        <v>478</v>
      </c>
      <c r="C33" s="72" t="s">
        <v>358</v>
      </c>
      <c r="D33" s="92" t="s">
        <v>120</v>
      </c>
    </row>
    <row r="34" spans="1:4" x14ac:dyDescent="0.25">
      <c r="A34" s="86" t="s">
        <v>398</v>
      </c>
      <c r="B34" s="72" t="s">
        <v>479</v>
      </c>
      <c r="C34" s="72" t="s">
        <v>292</v>
      </c>
      <c r="D34" s="92" t="s">
        <v>121</v>
      </c>
    </row>
    <row r="35" spans="1:4" x14ac:dyDescent="0.25">
      <c r="A35" s="86" t="s">
        <v>399</v>
      </c>
      <c r="B35" s="72" t="s">
        <v>480</v>
      </c>
      <c r="C35" s="72" t="s">
        <v>293</v>
      </c>
      <c r="D35" s="92" t="s">
        <v>120</v>
      </c>
    </row>
    <row r="36" spans="1:4" x14ac:dyDescent="0.25">
      <c r="A36" s="86"/>
      <c r="B36" s="72" t="s">
        <v>481</v>
      </c>
      <c r="C36" s="72" t="s">
        <v>294</v>
      </c>
      <c r="D36" s="92" t="s">
        <v>119</v>
      </c>
    </row>
    <row r="37" spans="1:4" x14ac:dyDescent="0.25">
      <c r="A37" s="86" t="s">
        <v>400</v>
      </c>
      <c r="B37" s="72" t="s">
        <v>482</v>
      </c>
      <c r="C37" s="72" t="s">
        <v>295</v>
      </c>
      <c r="D37" s="92" t="s">
        <v>122</v>
      </c>
    </row>
    <row r="38" spans="1:4" x14ac:dyDescent="0.25">
      <c r="A38" s="86"/>
      <c r="B38" s="72" t="s">
        <v>483</v>
      </c>
      <c r="C38" s="72" t="s">
        <v>296</v>
      </c>
      <c r="D38" s="92" t="s">
        <v>121</v>
      </c>
    </row>
    <row r="39" spans="1:4" x14ac:dyDescent="0.25">
      <c r="A39" s="86" t="s">
        <v>401</v>
      </c>
      <c r="B39" s="72" t="s">
        <v>484</v>
      </c>
      <c r="C39" s="72" t="s">
        <v>297</v>
      </c>
      <c r="D39" s="92" t="s">
        <v>120</v>
      </c>
    </row>
    <row r="40" spans="1:4" x14ac:dyDescent="0.25">
      <c r="A40" s="86"/>
      <c r="B40" s="72" t="s">
        <v>485</v>
      </c>
      <c r="C40" s="72" t="s">
        <v>298</v>
      </c>
      <c r="D40" s="92" t="s">
        <v>121</v>
      </c>
    </row>
    <row r="41" spans="1:4" x14ac:dyDescent="0.25">
      <c r="A41" s="86"/>
      <c r="B41" s="72" t="s">
        <v>486</v>
      </c>
      <c r="C41" s="72" t="s">
        <v>299</v>
      </c>
      <c r="D41" s="92" t="s">
        <v>120</v>
      </c>
    </row>
    <row r="42" spans="1:4" x14ac:dyDescent="0.25">
      <c r="A42" s="86"/>
      <c r="B42" s="72" t="s">
        <v>487</v>
      </c>
      <c r="C42" s="72" t="s">
        <v>300</v>
      </c>
      <c r="D42" s="92" t="s">
        <v>121</v>
      </c>
    </row>
    <row r="43" spans="1:4" x14ac:dyDescent="0.25">
      <c r="A43" s="86" t="s">
        <v>402</v>
      </c>
      <c r="B43" s="72" t="s">
        <v>487</v>
      </c>
      <c r="C43" s="72" t="s">
        <v>301</v>
      </c>
      <c r="D43" s="92" t="s">
        <v>121</v>
      </c>
    </row>
    <row r="44" spans="1:4" x14ac:dyDescent="0.25">
      <c r="A44" s="86" t="s">
        <v>403</v>
      </c>
      <c r="B44" s="72" t="s">
        <v>483</v>
      </c>
      <c r="C44" s="72" t="s">
        <v>302</v>
      </c>
      <c r="D44" s="92" t="s">
        <v>121</v>
      </c>
    </row>
    <row r="45" spans="1:4" x14ac:dyDescent="0.25">
      <c r="A45" s="86"/>
      <c r="B45" s="72" t="s">
        <v>488</v>
      </c>
      <c r="C45" s="72" t="s">
        <v>347</v>
      </c>
      <c r="D45" s="92" t="s">
        <v>122</v>
      </c>
    </row>
    <row r="46" spans="1:4" x14ac:dyDescent="0.25">
      <c r="A46" s="86" t="s">
        <v>404</v>
      </c>
      <c r="B46" s="72" t="s">
        <v>489</v>
      </c>
      <c r="C46" s="72" t="s">
        <v>303</v>
      </c>
      <c r="D46" s="92" t="s">
        <v>120</v>
      </c>
    </row>
    <row r="47" spans="1:4" x14ac:dyDescent="0.25">
      <c r="A47" s="86" t="s">
        <v>405</v>
      </c>
      <c r="B47" s="72" t="s">
        <v>490</v>
      </c>
      <c r="C47" s="72" t="s">
        <v>304</v>
      </c>
      <c r="D47" s="92" t="s">
        <v>122</v>
      </c>
    </row>
    <row r="48" spans="1:4" x14ac:dyDescent="0.25">
      <c r="A48" s="86"/>
      <c r="B48" s="72" t="s">
        <v>434</v>
      </c>
      <c r="C48" s="72" t="s">
        <v>348</v>
      </c>
      <c r="D48" s="92" t="s">
        <v>120</v>
      </c>
    </row>
    <row r="49" spans="1:4" x14ac:dyDescent="0.25">
      <c r="A49" s="86"/>
      <c r="B49" s="72" t="s">
        <v>479</v>
      </c>
      <c r="C49" s="72" t="s">
        <v>349</v>
      </c>
      <c r="D49" s="92" t="s">
        <v>121</v>
      </c>
    </row>
    <row r="50" spans="1:4" x14ac:dyDescent="0.25">
      <c r="A50" s="86" t="s">
        <v>406</v>
      </c>
      <c r="B50" s="72" t="s">
        <v>491</v>
      </c>
      <c r="C50" s="72" t="s">
        <v>359</v>
      </c>
      <c r="D50" s="92" t="s">
        <v>120</v>
      </c>
    </row>
    <row r="51" spans="1:4" x14ac:dyDescent="0.25">
      <c r="A51" s="86" t="s">
        <v>407</v>
      </c>
      <c r="B51" s="72" t="s">
        <v>492</v>
      </c>
      <c r="C51" s="72" t="s">
        <v>305</v>
      </c>
      <c r="D51" s="92" t="s">
        <v>122</v>
      </c>
    </row>
    <row r="52" spans="1:4" x14ac:dyDescent="0.25">
      <c r="A52" s="86" t="s">
        <v>408</v>
      </c>
      <c r="B52" s="72" t="s">
        <v>493</v>
      </c>
      <c r="C52" s="72" t="s">
        <v>306</v>
      </c>
      <c r="D52" s="92" t="s">
        <v>155</v>
      </c>
    </row>
    <row r="53" spans="1:4" x14ac:dyDescent="0.25">
      <c r="A53" s="86" t="s">
        <v>409</v>
      </c>
      <c r="B53" s="72" t="s">
        <v>494</v>
      </c>
      <c r="C53" s="72" t="s">
        <v>307</v>
      </c>
      <c r="D53" s="92" t="s">
        <v>118</v>
      </c>
    </row>
    <row r="54" spans="1:4" x14ac:dyDescent="0.25">
      <c r="A54" s="86" t="s">
        <v>410</v>
      </c>
      <c r="B54" s="72" t="s">
        <v>495</v>
      </c>
      <c r="C54" s="72" t="s">
        <v>308</v>
      </c>
      <c r="D54" s="92" t="s">
        <v>122</v>
      </c>
    </row>
    <row r="55" spans="1:4" x14ac:dyDescent="0.25">
      <c r="A55" s="86" t="s">
        <v>411</v>
      </c>
      <c r="B55" s="72" t="s">
        <v>496</v>
      </c>
      <c r="C55" s="72" t="s">
        <v>309</v>
      </c>
      <c r="D55" s="92" t="s">
        <v>121</v>
      </c>
    </row>
    <row r="56" spans="1:4" x14ac:dyDescent="0.25">
      <c r="A56" s="86" t="s">
        <v>412</v>
      </c>
      <c r="B56" s="72" t="s">
        <v>497</v>
      </c>
      <c r="C56" s="72" t="s">
        <v>310</v>
      </c>
      <c r="D56" s="92" t="s">
        <v>118</v>
      </c>
    </row>
    <row r="57" spans="1:4" x14ac:dyDescent="0.25">
      <c r="A57" s="86"/>
      <c r="B57" s="72" t="s">
        <v>498</v>
      </c>
      <c r="C57" s="72" t="s">
        <v>311</v>
      </c>
      <c r="D57" s="92" t="s">
        <v>120</v>
      </c>
    </row>
    <row r="58" spans="1:4" x14ac:dyDescent="0.25">
      <c r="A58" s="86" t="s">
        <v>413</v>
      </c>
      <c r="B58" s="72" t="s">
        <v>500</v>
      </c>
      <c r="C58" s="72" t="s">
        <v>312</v>
      </c>
      <c r="D58" s="92" t="s">
        <v>121</v>
      </c>
    </row>
    <row r="59" spans="1:4" x14ac:dyDescent="0.25">
      <c r="A59" s="86" t="s">
        <v>414</v>
      </c>
      <c r="B59" s="72" t="s">
        <v>501</v>
      </c>
      <c r="C59" s="72" t="s">
        <v>365</v>
      </c>
      <c r="D59" s="92" t="s">
        <v>120</v>
      </c>
    </row>
    <row r="60" spans="1:4" x14ac:dyDescent="0.25">
      <c r="A60" s="86" t="s">
        <v>604</v>
      </c>
      <c r="B60" s="72" t="s">
        <v>499</v>
      </c>
      <c r="C60" s="72" t="s">
        <v>599</v>
      </c>
      <c r="D60" s="92" t="s">
        <v>121</v>
      </c>
    </row>
    <row r="61" spans="1:4" x14ac:dyDescent="0.25">
      <c r="A61" s="86" t="s">
        <v>415</v>
      </c>
      <c r="B61" s="72" t="s">
        <v>502</v>
      </c>
      <c r="C61" s="72" t="s">
        <v>313</v>
      </c>
      <c r="D61" s="92" t="s">
        <v>120</v>
      </c>
    </row>
    <row r="62" spans="1:4" x14ac:dyDescent="0.25">
      <c r="A62" s="86" t="s">
        <v>416</v>
      </c>
      <c r="B62" s="72" t="s">
        <v>503</v>
      </c>
      <c r="C62" s="72" t="s">
        <v>314</v>
      </c>
      <c r="D62" s="92" t="s">
        <v>121</v>
      </c>
    </row>
    <row r="63" spans="1:4" x14ac:dyDescent="0.25">
      <c r="A63" s="86" t="s">
        <v>417</v>
      </c>
      <c r="B63" s="72" t="s">
        <v>471</v>
      </c>
      <c r="C63" s="72" t="s">
        <v>315</v>
      </c>
      <c r="D63" s="92" t="s">
        <v>120</v>
      </c>
    </row>
    <row r="64" spans="1:4" x14ac:dyDescent="0.25">
      <c r="A64" s="86" t="s">
        <v>418</v>
      </c>
      <c r="B64" s="72" t="s">
        <v>504</v>
      </c>
      <c r="C64" s="72" t="s">
        <v>316</v>
      </c>
      <c r="D64" s="92" t="s">
        <v>121</v>
      </c>
    </row>
    <row r="65" spans="1:4" x14ac:dyDescent="0.25">
      <c r="A65" s="86" t="s">
        <v>419</v>
      </c>
      <c r="B65" s="72" t="s">
        <v>505</v>
      </c>
      <c r="C65" s="72" t="s">
        <v>317</v>
      </c>
      <c r="D65" s="92" t="s">
        <v>119</v>
      </c>
    </row>
    <row r="66" spans="1:4" x14ac:dyDescent="0.25">
      <c r="A66" s="86" t="s">
        <v>133</v>
      </c>
      <c r="B66" s="72" t="s">
        <v>133</v>
      </c>
      <c r="C66" s="72" t="s">
        <v>603</v>
      </c>
      <c r="D66" s="92" t="s">
        <v>133</v>
      </c>
    </row>
    <row r="67" spans="1:4" x14ac:dyDescent="0.25">
      <c r="A67" s="86" t="s">
        <v>420</v>
      </c>
      <c r="B67" s="72" t="s">
        <v>506</v>
      </c>
      <c r="C67" s="72" t="s">
        <v>350</v>
      </c>
      <c r="D67" s="92" t="s">
        <v>119</v>
      </c>
    </row>
    <row r="68" spans="1:4" x14ac:dyDescent="0.25">
      <c r="A68" s="86" t="s">
        <v>421</v>
      </c>
      <c r="B68" s="72" t="s">
        <v>507</v>
      </c>
      <c r="C68" s="72" t="s">
        <v>318</v>
      </c>
      <c r="D68" s="92" t="s">
        <v>120</v>
      </c>
    </row>
    <row r="69" spans="1:4" x14ac:dyDescent="0.25">
      <c r="A69" s="86" t="s">
        <v>422</v>
      </c>
      <c r="B69" s="72" t="s">
        <v>508</v>
      </c>
      <c r="C69" s="72" t="s">
        <v>319</v>
      </c>
      <c r="D69" s="92" t="s">
        <v>118</v>
      </c>
    </row>
    <row r="70" spans="1:4" x14ac:dyDescent="0.25">
      <c r="A70" s="86" t="s">
        <v>423</v>
      </c>
      <c r="B70" s="72" t="s">
        <v>509</v>
      </c>
      <c r="C70" s="72" t="s">
        <v>320</v>
      </c>
      <c r="D70" s="92" t="s">
        <v>121</v>
      </c>
    </row>
    <row r="71" spans="1:4" x14ac:dyDescent="0.25">
      <c r="A71" s="86" t="s">
        <v>607</v>
      </c>
      <c r="B71" s="72" t="s">
        <v>477</v>
      </c>
      <c r="C71" s="72" t="s">
        <v>600</v>
      </c>
      <c r="D71" s="92" t="s">
        <v>119</v>
      </c>
    </row>
    <row r="72" spans="1:4" x14ac:dyDescent="0.25">
      <c r="A72" s="86"/>
      <c r="B72" s="72" t="s">
        <v>517</v>
      </c>
      <c r="C72" s="72" t="s">
        <v>601</v>
      </c>
      <c r="D72" s="92" t="s">
        <v>120</v>
      </c>
    </row>
    <row r="73" spans="1:4" x14ac:dyDescent="0.25">
      <c r="A73" s="86" t="s">
        <v>424</v>
      </c>
      <c r="B73" s="72" t="s">
        <v>510</v>
      </c>
      <c r="C73" s="72" t="s">
        <v>321</v>
      </c>
      <c r="D73" s="92" t="s">
        <v>122</v>
      </c>
    </row>
    <row r="74" spans="1:4" x14ac:dyDescent="0.25">
      <c r="A74" s="86"/>
      <c r="B74" s="72" t="s">
        <v>511</v>
      </c>
      <c r="C74" s="72" t="s">
        <v>322</v>
      </c>
      <c r="D74" s="92" t="s">
        <v>122</v>
      </c>
    </row>
    <row r="75" spans="1:4" x14ac:dyDescent="0.25">
      <c r="A75" s="86" t="s">
        <v>425</v>
      </c>
      <c r="B75" s="72" t="s">
        <v>512</v>
      </c>
      <c r="C75" s="72" t="s">
        <v>351</v>
      </c>
      <c r="D75" s="92" t="s">
        <v>120</v>
      </c>
    </row>
    <row r="76" spans="1:4" x14ac:dyDescent="0.25">
      <c r="A76" s="86" t="s">
        <v>426</v>
      </c>
      <c r="B76" s="72" t="s">
        <v>513</v>
      </c>
      <c r="C76" s="72" t="s">
        <v>323</v>
      </c>
      <c r="D76" s="92" t="s">
        <v>122</v>
      </c>
    </row>
    <row r="77" spans="1:4" x14ac:dyDescent="0.25">
      <c r="A77" s="86"/>
      <c r="B77" s="72" t="s">
        <v>511</v>
      </c>
      <c r="C77" s="72" t="s">
        <v>324</v>
      </c>
      <c r="D77" s="92" t="s">
        <v>120</v>
      </c>
    </row>
    <row r="78" spans="1:4" x14ac:dyDescent="0.25">
      <c r="A78" s="86" t="s">
        <v>427</v>
      </c>
      <c r="B78" s="72" t="s">
        <v>514</v>
      </c>
      <c r="C78" s="72" t="s">
        <v>325</v>
      </c>
      <c r="D78" s="92" t="s">
        <v>121</v>
      </c>
    </row>
    <row r="79" spans="1:4" x14ac:dyDescent="0.25">
      <c r="A79" s="86" t="s">
        <v>428</v>
      </c>
      <c r="B79" s="72" t="s">
        <v>515</v>
      </c>
      <c r="C79" s="72" t="s">
        <v>326</v>
      </c>
      <c r="D79" s="92" t="s">
        <v>120</v>
      </c>
    </row>
    <row r="80" spans="1:4" x14ac:dyDescent="0.25">
      <c r="A80" s="86" t="s">
        <v>429</v>
      </c>
      <c r="B80" s="72" t="s">
        <v>516</v>
      </c>
      <c r="C80" s="72" t="s">
        <v>327</v>
      </c>
      <c r="D80" s="92" t="s">
        <v>119</v>
      </c>
    </row>
    <row r="81" spans="1:4" x14ac:dyDescent="0.25">
      <c r="A81" s="86" t="s">
        <v>430</v>
      </c>
      <c r="B81" s="72" t="s">
        <v>517</v>
      </c>
      <c r="C81" s="72" t="s">
        <v>352</v>
      </c>
      <c r="D81" s="92" t="s">
        <v>119</v>
      </c>
    </row>
    <row r="82" spans="1:4" x14ac:dyDescent="0.25">
      <c r="A82" s="86" t="s">
        <v>431</v>
      </c>
      <c r="B82" s="72" t="s">
        <v>518</v>
      </c>
      <c r="C82" s="72" t="s">
        <v>328</v>
      </c>
      <c r="D82" s="92" t="s">
        <v>120</v>
      </c>
    </row>
    <row r="83" spans="1:4" x14ac:dyDescent="0.25">
      <c r="A83" s="86" t="s">
        <v>432</v>
      </c>
      <c r="B83" s="72" t="s">
        <v>519</v>
      </c>
      <c r="C83" s="72" t="s">
        <v>329</v>
      </c>
      <c r="D83" s="92" t="s">
        <v>120</v>
      </c>
    </row>
    <row r="84" spans="1:4" x14ac:dyDescent="0.25">
      <c r="A84" s="86" t="s">
        <v>433</v>
      </c>
      <c r="B84" s="72" t="s">
        <v>520</v>
      </c>
      <c r="C84" s="72" t="s">
        <v>330</v>
      </c>
      <c r="D84" s="92" t="s">
        <v>120</v>
      </c>
    </row>
    <row r="85" spans="1:4" x14ac:dyDescent="0.25">
      <c r="A85" s="86" t="s">
        <v>434</v>
      </c>
      <c r="B85" s="72" t="s">
        <v>491</v>
      </c>
      <c r="C85" s="72" t="s">
        <v>360</v>
      </c>
      <c r="D85" s="92" t="s">
        <v>120</v>
      </c>
    </row>
    <row r="86" spans="1:4" x14ac:dyDescent="0.25">
      <c r="A86" s="86" t="s">
        <v>435</v>
      </c>
      <c r="B86" s="72" t="s">
        <v>521</v>
      </c>
      <c r="C86" s="72" t="s">
        <v>331</v>
      </c>
      <c r="D86" s="92" t="s">
        <v>121</v>
      </c>
    </row>
    <row r="87" spans="1:4" x14ac:dyDescent="0.25">
      <c r="A87" s="86"/>
      <c r="B87" s="72" t="s">
        <v>522</v>
      </c>
      <c r="C87" s="72" t="s">
        <v>332</v>
      </c>
      <c r="D87" s="92" t="s">
        <v>120</v>
      </c>
    </row>
    <row r="88" spans="1:4" x14ac:dyDescent="0.25">
      <c r="A88" s="86" t="s">
        <v>436</v>
      </c>
      <c r="B88" s="72" t="s">
        <v>523</v>
      </c>
      <c r="C88" s="72" t="s">
        <v>333</v>
      </c>
      <c r="D88" s="92" t="s">
        <v>121</v>
      </c>
    </row>
    <row r="89" spans="1:4" x14ac:dyDescent="0.25">
      <c r="A89" s="86" t="s">
        <v>437</v>
      </c>
      <c r="B89" s="72" t="s">
        <v>522</v>
      </c>
      <c r="C89" s="72" t="s">
        <v>334</v>
      </c>
      <c r="D89" s="92" t="s">
        <v>122</v>
      </c>
    </row>
    <row r="90" spans="1:4" x14ac:dyDescent="0.25">
      <c r="A90" s="86" t="s">
        <v>438</v>
      </c>
      <c r="B90" s="72" t="s">
        <v>521</v>
      </c>
      <c r="C90" s="72" t="s">
        <v>353</v>
      </c>
      <c r="D90" s="92" t="s">
        <v>122</v>
      </c>
    </row>
    <row r="91" spans="1:4" x14ac:dyDescent="0.25">
      <c r="A91" s="86" t="s">
        <v>439</v>
      </c>
      <c r="B91" s="72" t="s">
        <v>454</v>
      </c>
      <c r="C91" s="72" t="s">
        <v>335</v>
      </c>
      <c r="D91" s="92" t="s">
        <v>119</v>
      </c>
    </row>
    <row r="92" spans="1:4" x14ac:dyDescent="0.25">
      <c r="A92" s="86" t="s">
        <v>440</v>
      </c>
      <c r="B92" s="72" t="s">
        <v>511</v>
      </c>
      <c r="C92" s="72" t="s">
        <v>354</v>
      </c>
      <c r="D92" s="92" t="s">
        <v>122</v>
      </c>
    </row>
    <row r="93" spans="1:4" x14ac:dyDescent="0.25">
      <c r="A93" s="86" t="s">
        <v>441</v>
      </c>
      <c r="B93" s="72" t="s">
        <v>524</v>
      </c>
      <c r="C93" s="72" t="s">
        <v>336</v>
      </c>
      <c r="D93" s="92" t="s">
        <v>122</v>
      </c>
    </row>
    <row r="94" spans="1:4" x14ac:dyDescent="0.25">
      <c r="A94" s="86" t="s">
        <v>442</v>
      </c>
      <c r="B94" s="72" t="s">
        <v>525</v>
      </c>
      <c r="C94" s="72" t="s">
        <v>337</v>
      </c>
      <c r="D94" s="92" t="s">
        <v>122</v>
      </c>
    </row>
    <row r="95" spans="1:4" x14ac:dyDescent="0.25">
      <c r="A95" s="86" t="s">
        <v>443</v>
      </c>
      <c r="B95" s="72" t="s">
        <v>526</v>
      </c>
      <c r="C95" s="72" t="s">
        <v>338</v>
      </c>
      <c r="D95" s="92" t="s">
        <v>120</v>
      </c>
    </row>
    <row r="96" spans="1:4" x14ac:dyDescent="0.25">
      <c r="A96" s="86" t="s">
        <v>444</v>
      </c>
      <c r="B96" s="72" t="s">
        <v>483</v>
      </c>
      <c r="C96" s="72" t="s">
        <v>339</v>
      </c>
      <c r="D96" s="92" t="s">
        <v>122</v>
      </c>
    </row>
    <row r="97" spans="1:4" x14ac:dyDescent="0.25">
      <c r="A97" s="86" t="s">
        <v>445</v>
      </c>
      <c r="B97" s="72" t="s">
        <v>492</v>
      </c>
      <c r="C97" s="72" t="s">
        <v>340</v>
      </c>
      <c r="D97" s="92" t="s">
        <v>120</v>
      </c>
    </row>
    <row r="98" spans="1:4" x14ac:dyDescent="0.25">
      <c r="A98" s="86" t="s">
        <v>608</v>
      </c>
      <c r="B98" s="72" t="s">
        <v>492</v>
      </c>
      <c r="C98" s="72" t="s">
        <v>602</v>
      </c>
      <c r="D98" s="92" t="s">
        <v>119</v>
      </c>
    </row>
    <row r="99" spans="1:4" x14ac:dyDescent="0.25">
      <c r="A99" s="86" t="s">
        <v>446</v>
      </c>
      <c r="B99" s="72" t="s">
        <v>527</v>
      </c>
      <c r="C99" s="72" t="s">
        <v>341</v>
      </c>
      <c r="D99" s="92" t="s">
        <v>133</v>
      </c>
    </row>
    <row r="100" spans="1:4" x14ac:dyDescent="0.25">
      <c r="A100" s="86" t="s">
        <v>447</v>
      </c>
      <c r="B100" s="72" t="s">
        <v>528</v>
      </c>
      <c r="C100" s="72" t="s">
        <v>342</v>
      </c>
      <c r="D100" s="92" t="s">
        <v>120</v>
      </c>
    </row>
    <row r="101" spans="1:4" x14ac:dyDescent="0.25">
      <c r="A101" s="86" t="s">
        <v>448</v>
      </c>
      <c r="B101" s="72" t="s">
        <v>529</v>
      </c>
      <c r="C101" s="72" t="s">
        <v>343</v>
      </c>
      <c r="D101" s="92" t="s">
        <v>212</v>
      </c>
    </row>
    <row r="102" spans="1:4" x14ac:dyDescent="0.25">
      <c r="A102" s="86" t="s">
        <v>449</v>
      </c>
      <c r="B102" s="72" t="s">
        <v>530</v>
      </c>
      <c r="C102" s="72" t="s">
        <v>344</v>
      </c>
      <c r="D102" s="92" t="s">
        <v>121</v>
      </c>
    </row>
    <row r="103" spans="1:4" x14ac:dyDescent="0.25">
      <c r="A103" s="86" t="s">
        <v>450</v>
      </c>
      <c r="B103" s="72" t="s">
        <v>473</v>
      </c>
      <c r="C103" s="72" t="s">
        <v>345</v>
      </c>
      <c r="D103" s="92" t="s">
        <v>121</v>
      </c>
    </row>
    <row r="104" spans="1:4" ht="15.75" thickBot="1" x14ac:dyDescent="0.3">
      <c r="A104" s="87"/>
      <c r="B104" s="88" t="s">
        <v>531</v>
      </c>
      <c r="C104" s="88" t="s">
        <v>346</v>
      </c>
      <c r="D104" s="93" t="s">
        <v>122</v>
      </c>
    </row>
    <row r="106" spans="1:4" x14ac:dyDescent="0.25">
      <c r="D106" s="64">
        <v>101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workbookViewId="0">
      <selection activeCell="C11" sqref="C11"/>
    </sheetView>
  </sheetViews>
  <sheetFormatPr defaultRowHeight="15" x14ac:dyDescent="0.25"/>
  <cols>
    <col min="1" max="1" width="6.5703125" bestFit="1" customWidth="1"/>
    <col min="2" max="2" width="10.140625" bestFit="1" customWidth="1"/>
    <col min="3" max="3" width="56.42578125" customWidth="1"/>
    <col min="4" max="4" width="27.5703125" customWidth="1"/>
    <col min="5" max="5" width="50.140625" customWidth="1"/>
    <col min="6" max="6" width="18.140625" bestFit="1" customWidth="1"/>
  </cols>
  <sheetData>
    <row r="2" spans="1:6" x14ac:dyDescent="0.25">
      <c r="A2" s="42"/>
      <c r="B2" s="42"/>
    </row>
    <row r="3" spans="1:6" ht="23.25" x14ac:dyDescent="0.25">
      <c r="A3" s="75" t="s">
        <v>540</v>
      </c>
      <c r="B3" s="75" t="s">
        <v>226</v>
      </c>
      <c r="C3" s="76" t="s">
        <v>533</v>
      </c>
      <c r="D3" s="76" t="s">
        <v>557</v>
      </c>
      <c r="E3" s="76" t="s">
        <v>534</v>
      </c>
      <c r="F3" s="76" t="s">
        <v>563</v>
      </c>
    </row>
    <row r="4" spans="1:6" ht="18.75" x14ac:dyDescent="0.3">
      <c r="A4" s="77" t="s">
        <v>535</v>
      </c>
      <c r="B4" s="77">
        <v>1</v>
      </c>
      <c r="C4" s="78" t="s">
        <v>551</v>
      </c>
      <c r="D4" s="78" t="s">
        <v>566</v>
      </c>
      <c r="E4" s="78" t="s">
        <v>549</v>
      </c>
      <c r="F4" s="78" t="s">
        <v>564</v>
      </c>
    </row>
    <row r="5" spans="1:6" ht="18.75" x14ac:dyDescent="0.3">
      <c r="A5" s="77" t="s">
        <v>536</v>
      </c>
      <c r="B5" s="77">
        <v>1</v>
      </c>
      <c r="C5" s="78" t="s">
        <v>552</v>
      </c>
      <c r="D5" s="78" t="s">
        <v>566</v>
      </c>
      <c r="E5" s="78" t="s">
        <v>549</v>
      </c>
      <c r="F5" s="78" t="s">
        <v>564</v>
      </c>
    </row>
    <row r="6" spans="1:6" ht="18.75" x14ac:dyDescent="0.3">
      <c r="A6" s="77" t="s">
        <v>537</v>
      </c>
      <c r="B6" s="77">
        <v>1</v>
      </c>
      <c r="C6" s="78" t="s">
        <v>548</v>
      </c>
      <c r="D6" s="78" t="s">
        <v>566</v>
      </c>
      <c r="E6" s="78" t="s">
        <v>553</v>
      </c>
      <c r="F6" s="78" t="s">
        <v>564</v>
      </c>
    </row>
    <row r="7" spans="1:6" ht="18.75" x14ac:dyDescent="0.3">
      <c r="A7" s="77" t="s">
        <v>538</v>
      </c>
      <c r="B7" s="77">
        <v>3</v>
      </c>
      <c r="C7" s="78" t="s">
        <v>554</v>
      </c>
      <c r="D7" s="78" t="s">
        <v>565</v>
      </c>
      <c r="E7" s="78" t="s">
        <v>555</v>
      </c>
      <c r="F7" s="78" t="s">
        <v>564</v>
      </c>
    </row>
    <row r="8" spans="1:6" ht="18.75" x14ac:dyDescent="0.3">
      <c r="A8" s="77" t="s">
        <v>539</v>
      </c>
      <c r="B8" s="77">
        <v>1</v>
      </c>
      <c r="C8" s="78" t="s">
        <v>556</v>
      </c>
      <c r="D8" s="78" t="s">
        <v>558</v>
      </c>
      <c r="E8" s="78" t="s">
        <v>559</v>
      </c>
      <c r="F8" s="78" t="s">
        <v>564</v>
      </c>
    </row>
    <row r="9" spans="1:6" ht="18.75" x14ac:dyDescent="0.3">
      <c r="A9" s="77" t="s">
        <v>541</v>
      </c>
      <c r="B9" s="77">
        <v>3</v>
      </c>
      <c r="C9" s="78" t="s">
        <v>560</v>
      </c>
      <c r="D9" s="78" t="s">
        <v>561</v>
      </c>
      <c r="E9" s="78" t="s">
        <v>562</v>
      </c>
      <c r="F9" s="78" t="s">
        <v>564</v>
      </c>
    </row>
    <row r="10" spans="1:6" ht="18.75" x14ac:dyDescent="0.3">
      <c r="A10" s="77" t="s">
        <v>542</v>
      </c>
      <c r="B10" s="77">
        <v>2</v>
      </c>
      <c r="C10" s="78" t="s">
        <v>567</v>
      </c>
      <c r="D10" s="78" t="s">
        <v>561</v>
      </c>
      <c r="E10" s="78" t="s">
        <v>568</v>
      </c>
      <c r="F10" s="78" t="s">
        <v>564</v>
      </c>
    </row>
    <row r="11" spans="1:6" ht="18.75" x14ac:dyDescent="0.3">
      <c r="A11" s="77" t="s">
        <v>543</v>
      </c>
      <c r="B11" s="77"/>
      <c r="C11" s="78" t="s">
        <v>569</v>
      </c>
      <c r="D11" s="78"/>
      <c r="E11" s="78"/>
      <c r="F11" s="78"/>
    </row>
    <row r="12" spans="1:6" ht="18.75" x14ac:dyDescent="0.3">
      <c r="A12" s="77" t="s">
        <v>544</v>
      </c>
      <c r="B12" s="77"/>
      <c r="C12" s="78"/>
      <c r="D12" s="78"/>
      <c r="E12" s="78"/>
      <c r="F12" s="78"/>
    </row>
    <row r="13" spans="1:6" ht="18.75" x14ac:dyDescent="0.3">
      <c r="A13" s="77" t="s">
        <v>545</v>
      </c>
      <c r="B13" s="77"/>
      <c r="C13" s="78"/>
      <c r="D13" s="78"/>
      <c r="E13" s="78"/>
      <c r="F13" s="78"/>
    </row>
    <row r="14" spans="1:6" ht="18.75" x14ac:dyDescent="0.3">
      <c r="A14" s="77" t="s">
        <v>546</v>
      </c>
      <c r="B14" s="77"/>
      <c r="C14" s="78"/>
      <c r="D14" s="78"/>
      <c r="E14" s="78"/>
      <c r="F14" s="78"/>
    </row>
    <row r="15" spans="1:6" ht="18.75" x14ac:dyDescent="0.3">
      <c r="A15" s="77" t="s">
        <v>120</v>
      </c>
      <c r="B15" s="77"/>
      <c r="C15" s="78"/>
      <c r="D15" s="78"/>
      <c r="E15" s="78"/>
      <c r="F15" s="78"/>
    </row>
    <row r="16" spans="1:6" ht="18.75" x14ac:dyDescent="0.3">
      <c r="A16" s="77" t="s">
        <v>119</v>
      </c>
      <c r="B16" s="77"/>
      <c r="C16" s="78"/>
      <c r="D16" s="78"/>
      <c r="E16" s="78"/>
      <c r="F16" s="78"/>
    </row>
    <row r="17" spans="1:6" ht="18.75" x14ac:dyDescent="0.3">
      <c r="A17" s="77" t="s">
        <v>547</v>
      </c>
      <c r="B17" s="77"/>
      <c r="C17" s="78"/>
      <c r="D17" s="78"/>
      <c r="E17" s="78"/>
      <c r="F17" s="78"/>
    </row>
  </sheetData>
  <pageMargins left="0.7" right="0.7" top="0.75" bottom="0.75" header="0.3" footer="0.3"/>
  <pageSetup scale="72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sqref="A1:B1"/>
    </sheetView>
  </sheetViews>
  <sheetFormatPr defaultRowHeight="15" x14ac:dyDescent="0.25"/>
  <cols>
    <col min="1" max="1" width="5.140625" customWidth="1"/>
    <col min="2" max="2" width="81.5703125" customWidth="1"/>
    <col min="5" max="5" width="5.140625" customWidth="1"/>
    <col min="6" max="6" width="81.5703125" customWidth="1"/>
  </cols>
  <sheetData>
    <row r="1" spans="1:6" ht="54.75" customHeight="1" x14ac:dyDescent="0.25">
      <c r="A1" s="101" t="s">
        <v>91</v>
      </c>
      <c r="B1" s="102"/>
      <c r="E1" s="101" t="s">
        <v>126</v>
      </c>
      <c r="F1" s="102"/>
    </row>
    <row r="2" spans="1:6" ht="54.75" customHeight="1" x14ac:dyDescent="0.25">
      <c r="A2" s="11" t="s">
        <v>4</v>
      </c>
      <c r="B2" s="20" t="s">
        <v>67</v>
      </c>
      <c r="E2" s="11" t="s">
        <v>4</v>
      </c>
      <c r="F2" s="20" t="s">
        <v>376</v>
      </c>
    </row>
    <row r="3" spans="1:6" ht="54.75" customHeight="1" x14ac:dyDescent="0.25">
      <c r="A3" s="11" t="s">
        <v>5</v>
      </c>
      <c r="B3" s="20" t="s">
        <v>67</v>
      </c>
      <c r="E3" s="11" t="s">
        <v>5</v>
      </c>
      <c r="F3" s="20" t="s">
        <v>377</v>
      </c>
    </row>
    <row r="4" spans="1:6" ht="54.75" customHeight="1" x14ac:dyDescent="0.25">
      <c r="A4" s="11" t="s">
        <v>6</v>
      </c>
      <c r="B4" s="20" t="s">
        <v>67</v>
      </c>
      <c r="E4" s="11" t="s">
        <v>6</v>
      </c>
      <c r="F4" s="20" t="s">
        <v>375</v>
      </c>
    </row>
    <row r="5" spans="1:6" ht="54.75" customHeight="1" x14ac:dyDescent="0.25">
      <c r="A5" s="11" t="s">
        <v>7</v>
      </c>
      <c r="B5" s="20" t="s">
        <v>67</v>
      </c>
    </row>
    <row r="6" spans="1:6" ht="54.75" customHeight="1" x14ac:dyDescent="0.25">
      <c r="A6" s="11" t="s">
        <v>8</v>
      </c>
      <c r="B6" s="20" t="s">
        <v>67</v>
      </c>
    </row>
    <row r="7" spans="1:6" ht="54.75" customHeight="1" x14ac:dyDescent="0.25">
      <c r="A7" s="11" t="s">
        <v>9</v>
      </c>
      <c r="B7" s="20" t="s">
        <v>67</v>
      </c>
    </row>
    <row r="8" spans="1:6" ht="54.75" customHeight="1" x14ac:dyDescent="0.25">
      <c r="A8" s="11" t="s">
        <v>21</v>
      </c>
      <c r="B8" s="20" t="s">
        <v>67</v>
      </c>
    </row>
    <row r="9" spans="1:6" ht="54.75" customHeight="1" x14ac:dyDescent="0.25">
      <c r="A9" s="11" t="s">
        <v>23</v>
      </c>
      <c r="B9" s="20" t="s">
        <v>67</v>
      </c>
    </row>
    <row r="10" spans="1:6" ht="54.75" customHeight="1" x14ac:dyDescent="0.25">
      <c r="A10" s="11" t="s">
        <v>22</v>
      </c>
      <c r="B10" s="20" t="s">
        <v>67</v>
      </c>
    </row>
    <row r="11" spans="1:6" ht="54.75" customHeight="1" x14ac:dyDescent="0.25">
      <c r="A11" s="11" t="s">
        <v>24</v>
      </c>
      <c r="B11" s="20" t="s">
        <v>67</v>
      </c>
    </row>
    <row r="12" spans="1:6" ht="54.75" customHeight="1" x14ac:dyDescent="0.25">
      <c r="A12" s="11" t="s">
        <v>25</v>
      </c>
      <c r="B12" s="20" t="s">
        <v>67</v>
      </c>
    </row>
    <row r="13" spans="1:6" ht="54.75" customHeight="1" x14ac:dyDescent="0.25">
      <c r="A13" s="11" t="s">
        <v>26</v>
      </c>
      <c r="B13" s="20" t="s">
        <v>67</v>
      </c>
    </row>
    <row r="14" spans="1:6" ht="54.75" customHeight="1" x14ac:dyDescent="0.25">
      <c r="A14" s="11" t="s">
        <v>27</v>
      </c>
      <c r="B14" s="20" t="s">
        <v>67</v>
      </c>
    </row>
    <row r="15" spans="1:6" ht="54.75" customHeight="1" x14ac:dyDescent="0.25">
      <c r="A15" s="11" t="s">
        <v>28</v>
      </c>
      <c r="B15" s="20" t="s">
        <v>67</v>
      </c>
    </row>
    <row r="16" spans="1:6" ht="54.75" customHeight="1" x14ac:dyDescent="0.25">
      <c r="A16" s="11" t="s">
        <v>29</v>
      </c>
      <c r="B16" s="20" t="s">
        <v>67</v>
      </c>
    </row>
    <row r="17" spans="1:2" ht="54.75" customHeight="1" x14ac:dyDescent="0.25">
      <c r="A17" s="11" t="s">
        <v>30</v>
      </c>
      <c r="B17" s="20" t="s">
        <v>67</v>
      </c>
    </row>
    <row r="18" spans="1:2" ht="54.75" customHeight="1" x14ac:dyDescent="0.25">
      <c r="A18" s="11" t="s">
        <v>31</v>
      </c>
      <c r="B18" s="20" t="s">
        <v>67</v>
      </c>
    </row>
    <row r="19" spans="1:2" ht="54.75" customHeight="1" x14ac:dyDescent="0.25">
      <c r="A19" s="11" t="s">
        <v>32</v>
      </c>
      <c r="B19" s="20" t="s">
        <v>67</v>
      </c>
    </row>
    <row r="20" spans="1:2" ht="54.75" customHeight="1" x14ac:dyDescent="0.25">
      <c r="A20" s="11" t="s">
        <v>33</v>
      </c>
      <c r="B20" s="20" t="s">
        <v>67</v>
      </c>
    </row>
    <row r="21" spans="1:2" ht="54.75" customHeight="1" x14ac:dyDescent="0.25">
      <c r="A21" s="11" t="s">
        <v>34</v>
      </c>
      <c r="B21" s="20" t="s">
        <v>67</v>
      </c>
    </row>
    <row r="22" spans="1:2" ht="54.75" customHeight="1" x14ac:dyDescent="0.25">
      <c r="A22" s="11" t="s">
        <v>38</v>
      </c>
      <c r="B22" s="20" t="s">
        <v>67</v>
      </c>
    </row>
    <row r="23" spans="1:2" ht="54.75" customHeight="1" x14ac:dyDescent="0.25">
      <c r="A23" s="11" t="s">
        <v>39</v>
      </c>
      <c r="B23" s="20" t="s">
        <v>67</v>
      </c>
    </row>
    <row r="24" spans="1:2" ht="54.75" customHeight="1" x14ac:dyDescent="0.25">
      <c r="A24" s="11" t="s">
        <v>40</v>
      </c>
      <c r="B24" s="20" t="s">
        <v>67</v>
      </c>
    </row>
    <row r="25" spans="1:2" ht="54.75" customHeight="1" x14ac:dyDescent="0.25">
      <c r="A25" s="11" t="s">
        <v>41</v>
      </c>
      <c r="B25" s="20" t="s">
        <v>67</v>
      </c>
    </row>
    <row r="26" spans="1:2" ht="54.75" customHeight="1" x14ac:dyDescent="0.25">
      <c r="A26" s="11" t="s">
        <v>42</v>
      </c>
      <c r="B26" s="20" t="s">
        <v>67</v>
      </c>
    </row>
    <row r="27" spans="1:2" ht="54.75" customHeight="1" x14ac:dyDescent="0.25">
      <c r="A27" s="11" t="s">
        <v>43</v>
      </c>
      <c r="B27" s="20" t="s">
        <v>67</v>
      </c>
    </row>
    <row r="28" spans="1:2" ht="54.75" customHeight="1" x14ac:dyDescent="0.25">
      <c r="A28" s="11" t="s">
        <v>44</v>
      </c>
      <c r="B28" s="20" t="s">
        <v>67</v>
      </c>
    </row>
    <row r="29" spans="1:2" ht="54.75" customHeight="1" x14ac:dyDescent="0.25">
      <c r="A29" s="11" t="s">
        <v>45</v>
      </c>
      <c r="B29" s="20" t="s">
        <v>67</v>
      </c>
    </row>
    <row r="30" spans="1:2" ht="54.75" customHeight="1" x14ac:dyDescent="0.25">
      <c r="A30" s="11" t="s">
        <v>46</v>
      </c>
      <c r="B30" s="20" t="s">
        <v>67</v>
      </c>
    </row>
    <row r="31" spans="1:2" ht="54.75" customHeight="1" x14ac:dyDescent="0.25">
      <c r="A31" s="11" t="s">
        <v>47</v>
      </c>
      <c r="B31" s="20" t="s">
        <v>67</v>
      </c>
    </row>
    <row r="32" spans="1:2" ht="54.75" customHeight="1" x14ac:dyDescent="0.25">
      <c r="A32" s="11" t="s">
        <v>48</v>
      </c>
      <c r="B32" s="20" t="s">
        <v>67</v>
      </c>
    </row>
    <row r="33" spans="1:2" ht="54.75" customHeight="1" x14ac:dyDescent="0.25">
      <c r="A33" s="11" t="s">
        <v>49</v>
      </c>
      <c r="B33" s="20" t="s">
        <v>67</v>
      </c>
    </row>
    <row r="34" spans="1:2" ht="54.75" customHeight="1" x14ac:dyDescent="0.25">
      <c r="A34" s="11" t="s">
        <v>50</v>
      </c>
      <c r="B34" s="20" t="s">
        <v>67</v>
      </c>
    </row>
    <row r="35" spans="1:2" ht="54.75" customHeight="1" x14ac:dyDescent="0.25">
      <c r="A35" s="11" t="s">
        <v>51</v>
      </c>
      <c r="B35" s="20" t="s">
        <v>67</v>
      </c>
    </row>
    <row r="36" spans="1:2" ht="54.75" customHeight="1" x14ac:dyDescent="0.25">
      <c r="A36" s="11" t="s">
        <v>52</v>
      </c>
      <c r="B36" s="20" t="s">
        <v>67</v>
      </c>
    </row>
    <row r="37" spans="1:2" ht="54.75" customHeight="1" x14ac:dyDescent="0.25">
      <c r="A37" s="11" t="s">
        <v>53</v>
      </c>
      <c r="B37" s="20" t="s">
        <v>67</v>
      </c>
    </row>
    <row r="38" spans="1:2" ht="54.75" customHeight="1" x14ac:dyDescent="0.25">
      <c r="A38" s="11" t="s">
        <v>54</v>
      </c>
      <c r="B38" s="20" t="s">
        <v>67</v>
      </c>
    </row>
    <row r="39" spans="1:2" ht="54.75" customHeight="1" x14ac:dyDescent="0.25">
      <c r="A39" s="11" t="s">
        <v>55</v>
      </c>
      <c r="B39" s="20" t="s">
        <v>67</v>
      </c>
    </row>
    <row r="40" spans="1:2" ht="54.75" customHeight="1" x14ac:dyDescent="0.25">
      <c r="A40" s="11" t="s">
        <v>56</v>
      </c>
      <c r="B40" s="20" t="s">
        <v>67</v>
      </c>
    </row>
    <row r="41" spans="1:2" ht="54.75" customHeight="1" x14ac:dyDescent="0.25">
      <c r="A41" s="11" t="s">
        <v>57</v>
      </c>
      <c r="B41" s="20" t="s">
        <v>67</v>
      </c>
    </row>
    <row r="42" spans="1:2" ht="56.25" x14ac:dyDescent="0.25">
      <c r="A42" s="11" t="s">
        <v>93</v>
      </c>
      <c r="B42" s="20" t="s">
        <v>67</v>
      </c>
    </row>
    <row r="43" spans="1:2" ht="56.25" x14ac:dyDescent="0.25">
      <c r="A43" s="11" t="s">
        <v>94</v>
      </c>
      <c r="B43" s="20" t="s">
        <v>67</v>
      </c>
    </row>
    <row r="44" spans="1:2" ht="56.25" x14ac:dyDescent="0.25">
      <c r="A44" s="11" t="s">
        <v>95</v>
      </c>
      <c r="B44" s="20" t="s">
        <v>67</v>
      </c>
    </row>
    <row r="45" spans="1:2" ht="56.25" x14ac:dyDescent="0.25">
      <c r="A45" s="11" t="s">
        <v>96</v>
      </c>
      <c r="B45" s="20" t="s">
        <v>67</v>
      </c>
    </row>
    <row r="46" spans="1:2" ht="56.25" x14ac:dyDescent="0.25">
      <c r="A46" s="11" t="s">
        <v>97</v>
      </c>
      <c r="B46" s="20" t="s">
        <v>67</v>
      </c>
    </row>
    <row r="47" spans="1:2" ht="56.25" x14ac:dyDescent="0.25">
      <c r="A47" s="11" t="s">
        <v>98</v>
      </c>
      <c r="B47" s="20" t="s">
        <v>67</v>
      </c>
    </row>
    <row r="48" spans="1:2" ht="56.25" x14ac:dyDescent="0.25">
      <c r="A48" s="11" t="s">
        <v>99</v>
      </c>
      <c r="B48" s="20" t="s">
        <v>67</v>
      </c>
    </row>
    <row r="49" spans="1:2" ht="56.25" x14ac:dyDescent="0.25">
      <c r="A49" s="11" t="s">
        <v>100</v>
      </c>
      <c r="B49" s="20" t="s">
        <v>67</v>
      </c>
    </row>
    <row r="50" spans="1:2" ht="56.25" x14ac:dyDescent="0.25">
      <c r="A50" s="11" t="s">
        <v>101</v>
      </c>
      <c r="B50" s="20" t="s">
        <v>67</v>
      </c>
    </row>
    <row r="51" spans="1:2" ht="56.25" x14ac:dyDescent="0.25">
      <c r="A51" s="11" t="s">
        <v>102</v>
      </c>
      <c r="B51" s="20" t="s">
        <v>67</v>
      </c>
    </row>
  </sheetData>
  <mergeCells count="2">
    <mergeCell ref="A1:B1"/>
    <mergeCell ref="E1:F1"/>
  </mergeCells>
  <printOptions horizontalCentered="1"/>
  <pageMargins left="0.2" right="0.2" top="0.75" bottom="0.75" header="0.3" footer="0.3"/>
  <pageSetup scale="10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1"/>
  <sheetViews>
    <sheetView workbookViewId="0">
      <selection activeCell="B19" sqref="B19"/>
    </sheetView>
  </sheetViews>
  <sheetFormatPr defaultRowHeight="15" x14ac:dyDescent="0.25"/>
  <cols>
    <col min="2" max="2" width="108.5703125" customWidth="1"/>
    <col min="3" max="3" width="11.5703125" bestFit="1" customWidth="1"/>
    <col min="4" max="4" width="17.28515625" bestFit="1" customWidth="1"/>
    <col min="5" max="5" width="14.28515625" bestFit="1" customWidth="1"/>
    <col min="6" max="7" width="11.140625" bestFit="1" customWidth="1"/>
    <col min="8" max="8" width="3.85546875" bestFit="1" customWidth="1"/>
    <col min="9" max="9" width="5.140625" bestFit="1" customWidth="1"/>
    <col min="10" max="10" width="11.5703125" bestFit="1" customWidth="1"/>
    <col min="11" max="11" width="16.28515625" bestFit="1" customWidth="1"/>
    <col min="12" max="12" width="16.85546875" bestFit="1" customWidth="1"/>
  </cols>
  <sheetData>
    <row r="1" spans="1:4" ht="23.25" x14ac:dyDescent="0.25">
      <c r="A1" s="48" t="s">
        <v>226</v>
      </c>
      <c r="B1" s="47" t="s">
        <v>225</v>
      </c>
    </row>
    <row r="2" spans="1:4" ht="18.75" x14ac:dyDescent="0.25">
      <c r="A2" s="11">
        <v>1</v>
      </c>
      <c r="B2" s="20" t="s">
        <v>250</v>
      </c>
    </row>
    <row r="3" spans="1:4" ht="18.75" x14ac:dyDescent="0.25">
      <c r="A3" s="11">
        <v>1</v>
      </c>
      <c r="B3" s="20" t="s">
        <v>249</v>
      </c>
    </row>
    <row r="4" spans="1:4" ht="18.75" x14ac:dyDescent="0.25">
      <c r="A4" s="11">
        <v>2</v>
      </c>
      <c r="B4" s="20" t="s">
        <v>252</v>
      </c>
    </row>
    <row r="5" spans="1:4" ht="18.75" x14ac:dyDescent="0.25">
      <c r="A5" s="11">
        <v>1</v>
      </c>
      <c r="B5" s="20" t="s">
        <v>374</v>
      </c>
    </row>
    <row r="6" spans="1:4" ht="18.75" x14ac:dyDescent="0.25">
      <c r="A6" s="11"/>
      <c r="B6" s="20"/>
    </row>
    <row r="8" spans="1:4" x14ac:dyDescent="0.25">
      <c r="B8" s="56" t="s">
        <v>251</v>
      </c>
    </row>
    <row r="11" spans="1:4" x14ac:dyDescent="0.25">
      <c r="D11" s="22"/>
    </row>
  </sheetData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9</xdr:col>
                <xdr:colOff>0</xdr:colOff>
                <xdr:row>15</xdr:row>
                <xdr:rowOff>0</xdr:rowOff>
              </from>
              <to>
                <xdr:col>10</xdr:col>
                <xdr:colOff>95250</xdr:colOff>
                <xdr:row>16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10</xdr:col>
                <xdr:colOff>0</xdr:colOff>
                <xdr:row>15</xdr:row>
                <xdr:rowOff>0</xdr:rowOff>
              </from>
              <to>
                <xdr:col>11</xdr:col>
                <xdr:colOff>381000</xdr:colOff>
                <xdr:row>16</xdr:row>
                <xdr:rowOff>38100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11</xdr:col>
                <xdr:colOff>0</xdr:colOff>
                <xdr:row>15</xdr:row>
                <xdr:rowOff>0</xdr:rowOff>
              </from>
              <to>
                <xdr:col>11</xdr:col>
                <xdr:colOff>914400</xdr:colOff>
                <xdr:row>16</xdr:row>
                <xdr:rowOff>38100</xdr:rowOff>
              </to>
            </anchor>
          </controlPr>
        </control>
      </mc:Choice>
      <mc:Fallback>
        <control shapeId="1027" r:id="rId8" name="Control 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50" zoomScaleNormal="5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1" max="1" width="35.28515625" customWidth="1"/>
    <col min="2" max="2" width="23.28515625" customWidth="1"/>
    <col min="3" max="7" width="38.5703125" customWidth="1"/>
  </cols>
  <sheetData>
    <row r="1" spans="1:5" ht="52.5" thickBot="1" x14ac:dyDescent="0.65">
      <c r="A1" s="13" t="s">
        <v>0</v>
      </c>
      <c r="B1" s="12" t="s">
        <v>1</v>
      </c>
      <c r="C1" s="14" t="s">
        <v>60</v>
      </c>
      <c r="D1" s="15" t="s">
        <v>59</v>
      </c>
      <c r="E1" s="15" t="s">
        <v>61</v>
      </c>
    </row>
    <row r="2" spans="1:5" ht="29.1" x14ac:dyDescent="0.35">
      <c r="A2" s="17" t="s">
        <v>14</v>
      </c>
      <c r="B2" s="9" t="s">
        <v>70</v>
      </c>
      <c r="C2" s="21" t="s">
        <v>69</v>
      </c>
      <c r="D2" s="21" t="s">
        <v>69</v>
      </c>
      <c r="E2" s="21" t="s">
        <v>69</v>
      </c>
    </row>
    <row r="3" spans="1:5" ht="55.5" x14ac:dyDescent="0.35">
      <c r="A3" s="18">
        <v>1</v>
      </c>
      <c r="B3" s="11" t="s">
        <v>4</v>
      </c>
      <c r="C3" s="4"/>
      <c r="D3" s="6" t="s">
        <v>35</v>
      </c>
      <c r="E3" s="6" t="s">
        <v>35</v>
      </c>
    </row>
    <row r="4" spans="1:5" ht="55.5" x14ac:dyDescent="0.35">
      <c r="A4" s="18">
        <v>1</v>
      </c>
      <c r="B4" s="11" t="s">
        <v>5</v>
      </c>
      <c r="C4" s="4"/>
      <c r="D4" s="6" t="s">
        <v>35</v>
      </c>
      <c r="E4" s="6" t="s">
        <v>35</v>
      </c>
    </row>
    <row r="6" spans="1:5" ht="52.5" thickBot="1" x14ac:dyDescent="0.65">
      <c r="A6" s="13" t="s">
        <v>0</v>
      </c>
      <c r="B6" s="12" t="s">
        <v>1</v>
      </c>
      <c r="C6" s="14" t="s">
        <v>60</v>
      </c>
      <c r="D6" s="15" t="s">
        <v>59</v>
      </c>
    </row>
    <row r="7" spans="1:5" ht="52.5" thickBot="1" x14ac:dyDescent="0.65">
      <c r="A7" s="17" t="s">
        <v>14</v>
      </c>
      <c r="B7" s="9" t="s">
        <v>70</v>
      </c>
      <c r="C7" s="15" t="s">
        <v>62</v>
      </c>
      <c r="D7" s="15" t="s">
        <v>63</v>
      </c>
    </row>
    <row r="8" spans="1:5" ht="55.5" x14ac:dyDescent="0.35">
      <c r="A8" s="18"/>
      <c r="B8" s="11" t="s">
        <v>4</v>
      </c>
      <c r="C8" s="6" t="s">
        <v>35</v>
      </c>
      <c r="D8" s="6" t="s">
        <v>35</v>
      </c>
    </row>
    <row r="9" spans="1:5" ht="55.5" x14ac:dyDescent="0.35">
      <c r="A9" s="18"/>
      <c r="B9" s="11" t="s">
        <v>5</v>
      </c>
      <c r="C9" s="6" t="s">
        <v>35</v>
      </c>
      <c r="D9" s="6" t="s">
        <v>35</v>
      </c>
    </row>
    <row r="11" spans="1:5" ht="29.1" x14ac:dyDescent="0.35">
      <c r="A11" s="17" t="s">
        <v>16</v>
      </c>
      <c r="B11" s="9" t="s">
        <v>71</v>
      </c>
      <c r="C11" s="21" t="s">
        <v>69</v>
      </c>
      <c r="D11" s="21" t="s">
        <v>69</v>
      </c>
      <c r="E11" s="21" t="s">
        <v>69</v>
      </c>
    </row>
    <row r="12" spans="1:5" ht="55.5" x14ac:dyDescent="0.35">
      <c r="A12" s="18">
        <v>1</v>
      </c>
      <c r="B12" s="11" t="s">
        <v>4</v>
      </c>
      <c r="C12" s="4"/>
      <c r="D12" s="6" t="s">
        <v>35</v>
      </c>
      <c r="E12" s="6" t="s">
        <v>35</v>
      </c>
    </row>
    <row r="13" spans="1:5" ht="55.5" x14ac:dyDescent="0.35">
      <c r="A13" s="18">
        <v>1</v>
      </c>
      <c r="B13" s="11" t="s">
        <v>5</v>
      </c>
      <c r="C13" s="4"/>
      <c r="D13" s="6" t="s">
        <v>35</v>
      </c>
      <c r="E13" s="6" t="s">
        <v>35</v>
      </c>
    </row>
    <row r="14" spans="1:5" ht="55.5" x14ac:dyDescent="0.35">
      <c r="A14" s="18">
        <v>1</v>
      </c>
      <c r="B14" s="11" t="s">
        <v>72</v>
      </c>
      <c r="C14" s="4"/>
      <c r="D14" s="6" t="s">
        <v>35</v>
      </c>
      <c r="E14" s="6" t="s">
        <v>35</v>
      </c>
    </row>
    <row r="16" spans="1:5" ht="52.5" thickBot="1" x14ac:dyDescent="0.65">
      <c r="A16" s="13" t="s">
        <v>0</v>
      </c>
      <c r="B16" s="12" t="s">
        <v>1</v>
      </c>
      <c r="C16" s="15" t="s">
        <v>62</v>
      </c>
      <c r="D16" s="15" t="s">
        <v>63</v>
      </c>
      <c r="E16" s="6"/>
    </row>
    <row r="17" spans="1:5" ht="30" x14ac:dyDescent="0.25">
      <c r="A17" s="17" t="s">
        <v>16</v>
      </c>
      <c r="B17" s="9" t="s">
        <v>71</v>
      </c>
      <c r="C17" s="21" t="s">
        <v>69</v>
      </c>
      <c r="D17" s="21" t="s">
        <v>69</v>
      </c>
    </row>
    <row r="18" spans="1:5" ht="56.25" customHeight="1" x14ac:dyDescent="0.25">
      <c r="A18" s="18">
        <v>1</v>
      </c>
      <c r="B18" s="11" t="s">
        <v>4</v>
      </c>
      <c r="C18" s="6" t="s">
        <v>35</v>
      </c>
      <c r="D18" s="6" t="s">
        <v>35</v>
      </c>
    </row>
    <row r="19" spans="1:5" ht="56.25" customHeight="1" x14ac:dyDescent="0.25">
      <c r="A19" s="18">
        <v>1</v>
      </c>
      <c r="B19" s="11" t="s">
        <v>5</v>
      </c>
      <c r="C19" s="6" t="s">
        <v>35</v>
      </c>
      <c r="D19" s="6" t="s">
        <v>35</v>
      </c>
    </row>
    <row r="20" spans="1:5" ht="56.25" customHeight="1" x14ac:dyDescent="0.25">
      <c r="A20" s="18">
        <v>1</v>
      </c>
      <c r="B20" s="11" t="s">
        <v>72</v>
      </c>
      <c r="C20" s="6" t="s">
        <v>35</v>
      </c>
      <c r="D20" s="6" t="s">
        <v>35</v>
      </c>
    </row>
    <row r="23" spans="1:5" ht="30" x14ac:dyDescent="0.25">
      <c r="A23" s="17" t="s">
        <v>73</v>
      </c>
      <c r="B23" s="9" t="s">
        <v>74</v>
      </c>
      <c r="C23" s="21" t="s">
        <v>69</v>
      </c>
      <c r="D23" s="21" t="s">
        <v>69</v>
      </c>
      <c r="E23" s="21" t="s">
        <v>69</v>
      </c>
    </row>
    <row r="24" spans="1:5" ht="56.25" x14ac:dyDescent="0.25">
      <c r="A24" s="18">
        <v>1</v>
      </c>
      <c r="B24" s="11" t="s">
        <v>4</v>
      </c>
      <c r="C24" s="4"/>
      <c r="D24" s="6" t="s">
        <v>35</v>
      </c>
      <c r="E24" s="6" t="s">
        <v>35</v>
      </c>
    </row>
    <row r="25" spans="1:5" ht="56.25" x14ac:dyDescent="0.25">
      <c r="A25" s="18">
        <v>1</v>
      </c>
      <c r="B25" s="11" t="s">
        <v>5</v>
      </c>
      <c r="C25" s="4"/>
      <c r="D25" s="6" t="s">
        <v>35</v>
      </c>
      <c r="E25" s="6" t="s">
        <v>35</v>
      </c>
    </row>
    <row r="26" spans="1:5" ht="56.25" x14ac:dyDescent="0.25">
      <c r="A26" s="18">
        <v>1</v>
      </c>
      <c r="B26" s="11" t="s">
        <v>72</v>
      </c>
      <c r="C26" s="4"/>
      <c r="D26" s="6" t="s">
        <v>35</v>
      </c>
      <c r="E26" s="6" t="s">
        <v>35</v>
      </c>
    </row>
    <row r="27" spans="1:5" ht="56.25" x14ac:dyDescent="0.25">
      <c r="A27" s="18">
        <v>1</v>
      </c>
      <c r="B27" s="11" t="s">
        <v>75</v>
      </c>
      <c r="C27" s="4"/>
      <c r="D27" s="6" t="s">
        <v>35</v>
      </c>
      <c r="E27" s="6" t="s">
        <v>35</v>
      </c>
    </row>
    <row r="28" spans="1:5" ht="56.25" x14ac:dyDescent="0.25">
      <c r="A28" s="18">
        <v>1</v>
      </c>
      <c r="B28" s="11" t="s">
        <v>76</v>
      </c>
      <c r="C28" s="4"/>
      <c r="D28" s="6" t="s">
        <v>35</v>
      </c>
      <c r="E28" s="6" t="s">
        <v>35</v>
      </c>
    </row>
    <row r="29" spans="1:5" ht="56.25" x14ac:dyDescent="0.25">
      <c r="A29" s="18">
        <v>1</v>
      </c>
      <c r="B29" s="11" t="s">
        <v>77</v>
      </c>
      <c r="C29" s="4"/>
      <c r="D29" s="6" t="s">
        <v>35</v>
      </c>
      <c r="E29" s="6" t="s">
        <v>35</v>
      </c>
    </row>
    <row r="30" spans="1:5" ht="56.25" x14ac:dyDescent="0.25">
      <c r="A30" s="18">
        <v>1</v>
      </c>
      <c r="B30" s="11" t="s">
        <v>78</v>
      </c>
      <c r="C30" s="4"/>
      <c r="D30" s="6" t="s">
        <v>35</v>
      </c>
      <c r="E30" s="6" t="s">
        <v>35</v>
      </c>
    </row>
    <row r="31" spans="1:5" ht="18.75" x14ac:dyDescent="0.25">
      <c r="A31" s="19"/>
      <c r="B31" s="19"/>
      <c r="C31" s="19"/>
      <c r="D31" s="19"/>
      <c r="E31" s="19"/>
    </row>
    <row r="32" spans="1:5" ht="53.25" thickBot="1" x14ac:dyDescent="0.45">
      <c r="A32" s="13" t="s">
        <v>0</v>
      </c>
      <c r="B32" s="12" t="s">
        <v>1</v>
      </c>
      <c r="C32" s="15" t="s">
        <v>62</v>
      </c>
      <c r="D32" s="15" t="s">
        <v>63</v>
      </c>
    </row>
    <row r="33" spans="1:4" ht="30" x14ac:dyDescent="0.25">
      <c r="A33" s="17" t="s">
        <v>73</v>
      </c>
      <c r="B33" s="9" t="s">
        <v>74</v>
      </c>
      <c r="C33" s="21" t="s">
        <v>69</v>
      </c>
      <c r="D33" s="21" t="s">
        <v>69</v>
      </c>
    </row>
    <row r="34" spans="1:4" ht="56.25" x14ac:dyDescent="0.25">
      <c r="A34" s="18">
        <v>1</v>
      </c>
      <c r="B34" s="11" t="s">
        <v>4</v>
      </c>
      <c r="C34" s="6" t="s">
        <v>35</v>
      </c>
      <c r="D34" s="6" t="s">
        <v>35</v>
      </c>
    </row>
    <row r="35" spans="1:4" ht="56.25" x14ac:dyDescent="0.25">
      <c r="A35" s="18">
        <v>1</v>
      </c>
      <c r="B35" s="11" t="s">
        <v>5</v>
      </c>
      <c r="C35" s="6" t="s">
        <v>35</v>
      </c>
      <c r="D35" s="6" t="s">
        <v>35</v>
      </c>
    </row>
    <row r="36" spans="1:4" ht="56.25" x14ac:dyDescent="0.25">
      <c r="A36" s="18">
        <v>1</v>
      </c>
      <c r="B36" s="11" t="s">
        <v>72</v>
      </c>
      <c r="C36" s="6" t="s">
        <v>35</v>
      </c>
      <c r="D36" s="6" t="s">
        <v>35</v>
      </c>
    </row>
    <row r="37" spans="1:4" ht="56.25" x14ac:dyDescent="0.25">
      <c r="A37" s="18">
        <v>1</v>
      </c>
      <c r="B37" s="11" t="s">
        <v>75</v>
      </c>
      <c r="C37" s="6" t="s">
        <v>35</v>
      </c>
      <c r="D37" s="6" t="s">
        <v>35</v>
      </c>
    </row>
    <row r="38" spans="1:4" ht="56.25" x14ac:dyDescent="0.25">
      <c r="A38" s="18">
        <v>1</v>
      </c>
      <c r="B38" s="11" t="s">
        <v>76</v>
      </c>
      <c r="C38" s="6" t="s">
        <v>35</v>
      </c>
      <c r="D38" s="6" t="s">
        <v>35</v>
      </c>
    </row>
    <row r="39" spans="1:4" ht="56.25" x14ac:dyDescent="0.25">
      <c r="A39" s="18">
        <v>1</v>
      </c>
      <c r="B39" s="11" t="s">
        <v>77</v>
      </c>
      <c r="C39" s="6" t="s">
        <v>35</v>
      </c>
      <c r="D39" s="6" t="s">
        <v>35</v>
      </c>
    </row>
    <row r="40" spans="1:4" ht="56.25" x14ac:dyDescent="0.25">
      <c r="A40" s="18">
        <v>1</v>
      </c>
      <c r="B40" s="11" t="s">
        <v>78</v>
      </c>
      <c r="C40" s="6" t="s">
        <v>35</v>
      </c>
      <c r="D40" s="6" t="s">
        <v>35</v>
      </c>
    </row>
  </sheetData>
  <pageMargins left="0.25" right="0.25" top="0.25" bottom="0.25" header="0" footer="0"/>
  <pageSetup scale="31" fitToWidth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>
      <selection sqref="A1:B1"/>
    </sheetView>
  </sheetViews>
  <sheetFormatPr defaultRowHeight="15" x14ac:dyDescent="0.25"/>
  <cols>
    <col min="1" max="1" width="6" customWidth="1"/>
    <col min="2" max="2" width="81.7109375" customWidth="1"/>
    <col min="3" max="3" width="20.28515625" customWidth="1"/>
  </cols>
  <sheetData>
    <row r="1" spans="1:3" ht="36" customHeight="1" x14ac:dyDescent="0.35">
      <c r="A1" s="103" t="s">
        <v>103</v>
      </c>
      <c r="B1" s="104"/>
      <c r="C1" s="36"/>
    </row>
    <row r="2" spans="1:3" ht="14.45" x14ac:dyDescent="0.35">
      <c r="A2" s="24"/>
      <c r="B2" s="25"/>
      <c r="C2" s="37"/>
    </row>
    <row r="3" spans="1:3" ht="14.45" x14ac:dyDescent="0.35">
      <c r="A3" s="26"/>
      <c r="B3" s="27"/>
      <c r="C3" s="38"/>
    </row>
    <row r="4" spans="1:3" ht="28.5" x14ac:dyDescent="0.35">
      <c r="A4" s="28" t="s">
        <v>79</v>
      </c>
      <c r="B4" s="30" t="s">
        <v>83</v>
      </c>
      <c r="C4" s="39"/>
    </row>
    <row r="5" spans="1:3" ht="18.600000000000001" x14ac:dyDescent="0.35">
      <c r="A5" s="26"/>
      <c r="B5" s="32"/>
      <c r="C5" s="39"/>
    </row>
    <row r="6" spans="1:3" ht="28.5" x14ac:dyDescent="0.35">
      <c r="A6" s="28" t="s">
        <v>79</v>
      </c>
      <c r="B6" s="30" t="s">
        <v>68</v>
      </c>
      <c r="C6" s="39"/>
    </row>
    <row r="7" spans="1:3" ht="18.600000000000001" x14ac:dyDescent="0.35">
      <c r="A7" s="26"/>
      <c r="B7" s="32"/>
      <c r="C7" s="39"/>
    </row>
    <row r="8" spans="1:3" ht="26.1" x14ac:dyDescent="0.35">
      <c r="A8" s="28" t="s">
        <v>79</v>
      </c>
      <c r="B8" s="33" t="s">
        <v>64</v>
      </c>
      <c r="C8" s="39"/>
    </row>
    <row r="9" spans="1:3" ht="18.600000000000001" x14ac:dyDescent="0.35">
      <c r="A9" s="26"/>
      <c r="B9" s="32"/>
      <c r="C9" s="39"/>
    </row>
    <row r="10" spans="1:3" ht="28.5" x14ac:dyDescent="0.35">
      <c r="A10" s="28" t="s">
        <v>79</v>
      </c>
      <c r="B10" s="30" t="s">
        <v>10</v>
      </c>
      <c r="C10" s="39"/>
    </row>
    <row r="11" spans="1:3" ht="18.600000000000001" x14ac:dyDescent="0.35">
      <c r="A11" s="26"/>
      <c r="B11" s="32"/>
      <c r="C11" s="39"/>
    </row>
    <row r="12" spans="1:3" ht="28.5" x14ac:dyDescent="0.35">
      <c r="A12" s="28" t="s">
        <v>79</v>
      </c>
      <c r="B12" s="30" t="s">
        <v>20</v>
      </c>
      <c r="C12" s="39"/>
    </row>
    <row r="13" spans="1:3" ht="18.600000000000001" x14ac:dyDescent="0.35">
      <c r="A13" s="26"/>
      <c r="B13" s="32"/>
      <c r="C13" s="39"/>
    </row>
    <row r="14" spans="1:3" ht="28.5" x14ac:dyDescent="0.25">
      <c r="A14" s="28" t="s">
        <v>79</v>
      </c>
      <c r="B14" s="30" t="s">
        <v>80</v>
      </c>
      <c r="C14" s="39"/>
    </row>
    <row r="15" spans="1:3" ht="18.75" x14ac:dyDescent="0.25">
      <c r="A15" s="26"/>
      <c r="B15" s="32"/>
      <c r="C15" s="39"/>
    </row>
    <row r="16" spans="1:3" ht="26.25" x14ac:dyDescent="0.25">
      <c r="A16" s="28" t="s">
        <v>79</v>
      </c>
      <c r="B16" s="33" t="s">
        <v>92</v>
      </c>
      <c r="C16" s="39"/>
    </row>
    <row r="17" spans="1:3" ht="18.75" x14ac:dyDescent="0.25">
      <c r="A17" s="26"/>
      <c r="B17" s="32"/>
      <c r="C17" s="39"/>
    </row>
    <row r="18" spans="1:3" ht="47.25" x14ac:dyDescent="0.25">
      <c r="A18" s="28" t="s">
        <v>79</v>
      </c>
      <c r="B18" s="33" t="s">
        <v>104</v>
      </c>
      <c r="C18" s="39"/>
    </row>
    <row r="19" spans="1:3" x14ac:dyDescent="0.25">
      <c r="A19" s="26"/>
      <c r="B19" s="31"/>
      <c r="C19" s="40"/>
    </row>
    <row r="20" spans="1:3" ht="47.25" x14ac:dyDescent="0.25">
      <c r="A20" s="28" t="s">
        <v>79</v>
      </c>
      <c r="B20" s="33" t="s">
        <v>105</v>
      </c>
      <c r="C20" s="39"/>
    </row>
    <row r="21" spans="1:3" x14ac:dyDescent="0.25">
      <c r="A21" s="26"/>
      <c r="B21" s="31"/>
      <c r="C21" s="40"/>
    </row>
    <row r="22" spans="1:3" ht="28.5" x14ac:dyDescent="0.25">
      <c r="A22" s="28" t="s">
        <v>79</v>
      </c>
      <c r="B22" s="30" t="s">
        <v>12</v>
      </c>
      <c r="C22" s="39"/>
    </row>
    <row r="23" spans="1:3" x14ac:dyDescent="0.25">
      <c r="A23" s="26"/>
      <c r="B23" s="31"/>
      <c r="C23" s="40"/>
    </row>
    <row r="24" spans="1:3" ht="28.5" x14ac:dyDescent="0.25">
      <c r="A24" s="28" t="s">
        <v>79</v>
      </c>
      <c r="B24" s="30" t="s">
        <v>81</v>
      </c>
      <c r="C24" s="39"/>
    </row>
    <row r="25" spans="1:3" x14ac:dyDescent="0.25">
      <c r="A25" s="26"/>
      <c r="B25" s="31"/>
      <c r="C25" s="40"/>
    </row>
    <row r="26" spans="1:3" ht="28.5" x14ac:dyDescent="0.25">
      <c r="A26" s="28" t="s">
        <v>79</v>
      </c>
      <c r="B26" s="30" t="s">
        <v>13</v>
      </c>
      <c r="C26" s="39"/>
    </row>
    <row r="27" spans="1:3" x14ac:dyDescent="0.25">
      <c r="A27" s="26"/>
      <c r="B27" s="31"/>
      <c r="C27" s="40"/>
    </row>
    <row r="28" spans="1:3" ht="28.5" x14ac:dyDescent="0.25">
      <c r="A28" s="28" t="s">
        <v>79</v>
      </c>
      <c r="B28" s="30" t="s">
        <v>82</v>
      </c>
      <c r="C28" s="39"/>
    </row>
    <row r="29" spans="1:3" x14ac:dyDescent="0.25">
      <c r="A29" s="26"/>
      <c r="B29" s="27"/>
      <c r="C29" s="38"/>
    </row>
    <row r="30" spans="1:3" ht="28.5" x14ac:dyDescent="0.25">
      <c r="A30" s="29" t="s">
        <v>79</v>
      </c>
      <c r="B30" s="34" t="s">
        <v>107</v>
      </c>
      <c r="C30" s="41"/>
    </row>
  </sheetData>
  <mergeCells count="1">
    <mergeCell ref="A1:B1"/>
  </mergeCells>
  <printOptions horizontalCentered="1"/>
  <pageMargins left="0.25" right="0.25" top="0.75" bottom="0.75" header="0.3" footer="0.3"/>
  <pageSetup paperSize="3" scale="13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6" workbookViewId="0">
      <selection activeCell="B10" sqref="B10"/>
    </sheetView>
  </sheetViews>
  <sheetFormatPr defaultRowHeight="15" x14ac:dyDescent="0.25"/>
  <cols>
    <col min="1" max="1" width="5.140625" customWidth="1"/>
    <col min="2" max="2" width="95" customWidth="1"/>
  </cols>
  <sheetData>
    <row r="1" spans="1:2" ht="45.95" x14ac:dyDescent="0.35">
      <c r="A1" s="105" t="s">
        <v>88</v>
      </c>
      <c r="B1" s="105"/>
    </row>
    <row r="2" spans="1:2" ht="76.5" customHeight="1" x14ac:dyDescent="0.25">
      <c r="A2" s="11" t="s">
        <v>4</v>
      </c>
      <c r="B2" s="23" t="s">
        <v>233</v>
      </c>
    </row>
    <row r="3" spans="1:2" ht="74.099999999999994" x14ac:dyDescent="0.35">
      <c r="A3" s="11" t="s">
        <v>5</v>
      </c>
      <c r="B3" s="23" t="s">
        <v>90</v>
      </c>
    </row>
    <row r="4" spans="1:2" ht="75" x14ac:dyDescent="0.25">
      <c r="A4" s="11" t="s">
        <v>6</v>
      </c>
      <c r="B4" s="23" t="s">
        <v>227</v>
      </c>
    </row>
    <row r="5" spans="1:2" ht="75" x14ac:dyDescent="0.25">
      <c r="A5" s="11" t="s">
        <v>7</v>
      </c>
      <c r="B5" s="23" t="s">
        <v>228</v>
      </c>
    </row>
    <row r="6" spans="1:2" ht="75" x14ac:dyDescent="0.25">
      <c r="A6" s="11" t="s">
        <v>8</v>
      </c>
      <c r="B6" s="23" t="s">
        <v>229</v>
      </c>
    </row>
    <row r="7" spans="1:2" ht="75" x14ac:dyDescent="0.25">
      <c r="A7" s="11" t="s">
        <v>9</v>
      </c>
      <c r="B7" s="23" t="s">
        <v>230</v>
      </c>
    </row>
    <row r="8" spans="1:2" ht="75" x14ac:dyDescent="0.25">
      <c r="A8" s="11" t="s">
        <v>21</v>
      </c>
      <c r="B8" s="23" t="s">
        <v>231</v>
      </c>
    </row>
    <row r="9" spans="1:2" ht="75" x14ac:dyDescent="0.25">
      <c r="A9" s="11" t="s">
        <v>23</v>
      </c>
      <c r="B9" s="23" t="s">
        <v>232</v>
      </c>
    </row>
    <row r="10" spans="1:2" ht="75" x14ac:dyDescent="0.25">
      <c r="A10" s="11" t="s">
        <v>22</v>
      </c>
      <c r="B10" s="23" t="s">
        <v>89</v>
      </c>
    </row>
    <row r="11" spans="1:2" ht="75" x14ac:dyDescent="0.25">
      <c r="A11" s="11" t="s">
        <v>24</v>
      </c>
      <c r="B11" s="23" t="s">
        <v>89</v>
      </c>
    </row>
  </sheetData>
  <mergeCells count="1">
    <mergeCell ref="A1:B1"/>
  </mergeCells>
  <printOptions horizontalCentered="1"/>
  <pageMargins left="0.2" right="0.2" top="0.75" bottom="0.75" header="0.3" footer="0.3"/>
  <pageSetup paperSize="3" scale="13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81.5703125" customWidth="1"/>
  </cols>
  <sheetData>
    <row r="1" spans="1:1" ht="395.25" customHeight="1" x14ac:dyDescent="0.35">
      <c r="A1" s="35" t="s">
        <v>106</v>
      </c>
    </row>
  </sheetData>
  <pageMargins left="0.25" right="0.25" top="1.5" bottom="0.75" header="0.3" footer="0.3"/>
  <pageSetup scale="1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5" sqref="B5"/>
    </sheetView>
  </sheetViews>
  <sheetFormatPr defaultRowHeight="15" x14ac:dyDescent="0.25"/>
  <cols>
    <col min="2" max="2" width="82.140625" customWidth="1"/>
  </cols>
  <sheetData>
    <row r="1" spans="1:2" ht="21" x14ac:dyDescent="0.35">
      <c r="A1" s="49" t="s">
        <v>226</v>
      </c>
      <c r="B1" s="43" t="s">
        <v>234</v>
      </c>
    </row>
    <row r="2" spans="1:2" x14ac:dyDescent="0.25">
      <c r="A2" s="50" t="s">
        <v>235</v>
      </c>
      <c r="B2" t="s">
        <v>609</v>
      </c>
    </row>
    <row r="3" spans="1:2" x14ac:dyDescent="0.25">
      <c r="A3" s="50">
        <v>8</v>
      </c>
      <c r="B3" t="s">
        <v>236</v>
      </c>
    </row>
    <row r="4" spans="1:2" x14ac:dyDescent="0.25">
      <c r="A4" s="50">
        <v>12</v>
      </c>
      <c r="B4" t="s">
        <v>550</v>
      </c>
    </row>
    <row r="5" spans="1:2" x14ac:dyDescent="0.25">
      <c r="A5" s="50"/>
    </row>
    <row r="6" spans="1:2" x14ac:dyDescent="0.25">
      <c r="A6" s="50"/>
    </row>
    <row r="7" spans="1:2" x14ac:dyDescent="0.25">
      <c r="A7" s="50"/>
    </row>
    <row r="8" spans="1:2" x14ac:dyDescent="0.25">
      <c r="A8" s="50"/>
    </row>
    <row r="9" spans="1:2" x14ac:dyDescent="0.25">
      <c r="A9" s="50"/>
    </row>
    <row r="10" spans="1:2" x14ac:dyDescent="0.25">
      <c r="A10" s="50"/>
    </row>
    <row r="11" spans="1:2" x14ac:dyDescent="0.25">
      <c r="A11" s="50"/>
    </row>
    <row r="12" spans="1:2" x14ac:dyDescent="0.25">
      <c r="A12" s="50"/>
    </row>
    <row r="13" spans="1:2" x14ac:dyDescent="0.25">
      <c r="A13" s="50"/>
    </row>
    <row r="14" spans="1:2" x14ac:dyDescent="0.25">
      <c r="A14" s="50"/>
    </row>
    <row r="15" spans="1:2" x14ac:dyDescent="0.25">
      <c r="A15" s="50"/>
    </row>
    <row r="16" spans="1:2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  <row r="20" spans="1:1" x14ac:dyDescent="0.25">
      <c r="A20" s="50"/>
    </row>
    <row r="21" spans="1:1" x14ac:dyDescent="0.25">
      <c r="A21" s="5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zoomScale="70" zoomScaleNormal="70" workbookViewId="0">
      <pane ySplit="1" topLeftCell="A4" activePane="bottomLeft" state="frozen"/>
      <selection pane="bottomLeft"/>
    </sheetView>
  </sheetViews>
  <sheetFormatPr defaultRowHeight="15" x14ac:dyDescent="0.25"/>
  <cols>
    <col min="1" max="1" width="35.28515625" customWidth="1"/>
    <col min="2" max="2" width="23.28515625" style="10" hidden="1" customWidth="1"/>
    <col min="3" max="7" width="38.5703125" customWidth="1"/>
  </cols>
  <sheetData>
    <row r="1" spans="1:7" ht="56.25" customHeight="1" thickBot="1" x14ac:dyDescent="0.65">
      <c r="A1" s="13" t="s">
        <v>0</v>
      </c>
      <c r="B1" s="12" t="s">
        <v>1</v>
      </c>
      <c r="C1" s="14" t="s">
        <v>60</v>
      </c>
      <c r="D1" s="15" t="s">
        <v>59</v>
      </c>
      <c r="E1" s="15" t="s">
        <v>61</v>
      </c>
      <c r="F1" s="15" t="s">
        <v>62</v>
      </c>
      <c r="G1" s="15" t="s">
        <v>63</v>
      </c>
    </row>
    <row r="2" spans="1:7" s="3" customFormat="1" ht="57" hidden="1" customHeight="1" x14ac:dyDescent="0.35">
      <c r="A2" s="17" t="s">
        <v>2</v>
      </c>
      <c r="B2" s="7" t="s">
        <v>37</v>
      </c>
      <c r="C2" s="21" t="s">
        <v>69</v>
      </c>
      <c r="D2" s="21" t="s">
        <v>69</v>
      </c>
      <c r="E2" s="21" t="s">
        <v>69</v>
      </c>
      <c r="F2" s="21" t="s">
        <v>69</v>
      </c>
      <c r="G2" s="21" t="s">
        <v>69</v>
      </c>
    </row>
    <row r="3" spans="1:7" s="3" customFormat="1" ht="57" hidden="1" customHeight="1" x14ac:dyDescent="0.35">
      <c r="A3" s="18">
        <v>1</v>
      </c>
      <c r="B3" s="11" t="s">
        <v>3</v>
      </c>
      <c r="C3" s="5"/>
      <c r="D3" s="6" t="s">
        <v>35</v>
      </c>
      <c r="E3" s="6" t="s">
        <v>35</v>
      </c>
      <c r="F3" s="6" t="s">
        <v>35</v>
      </c>
      <c r="G3" s="6" t="s">
        <v>35</v>
      </c>
    </row>
    <row r="4" spans="1:7" s="3" customFormat="1" ht="57" customHeight="1" x14ac:dyDescent="0.35">
      <c r="A4" s="17" t="s">
        <v>84</v>
      </c>
      <c r="B4" s="9" t="s">
        <v>18</v>
      </c>
      <c r="C4" s="21" t="s">
        <v>69</v>
      </c>
      <c r="D4" s="21" t="s">
        <v>69</v>
      </c>
      <c r="E4" s="21" t="s">
        <v>69</v>
      </c>
      <c r="F4" s="21" t="s">
        <v>69</v>
      </c>
      <c r="G4" s="21" t="s">
        <v>69</v>
      </c>
    </row>
    <row r="5" spans="1:7" s="3" customFormat="1" ht="57" customHeight="1" x14ac:dyDescent="0.35">
      <c r="A5" s="18">
        <v>1</v>
      </c>
      <c r="B5" s="11" t="s">
        <v>4</v>
      </c>
      <c r="C5" s="6" t="s">
        <v>35</v>
      </c>
      <c r="D5" s="4"/>
      <c r="E5" s="4"/>
      <c r="F5" s="4"/>
      <c r="G5" s="6" t="s">
        <v>35</v>
      </c>
    </row>
    <row r="6" spans="1:7" s="3" customFormat="1" ht="57" customHeight="1" x14ac:dyDescent="0.35">
      <c r="A6" s="18">
        <v>1</v>
      </c>
      <c r="B6" s="11" t="s">
        <v>5</v>
      </c>
      <c r="C6" s="6" t="s">
        <v>35</v>
      </c>
      <c r="D6" s="4"/>
      <c r="E6" s="4"/>
      <c r="F6" s="4"/>
      <c r="G6" s="6" t="s">
        <v>35</v>
      </c>
    </row>
    <row r="7" spans="1:7" s="3" customFormat="1" ht="57" customHeight="1" x14ac:dyDescent="0.35">
      <c r="A7" s="18">
        <v>1</v>
      </c>
      <c r="B7" s="11" t="s">
        <v>6</v>
      </c>
      <c r="C7" s="6" t="s">
        <v>35</v>
      </c>
      <c r="D7" s="4"/>
      <c r="E7" s="4"/>
      <c r="F7" s="4"/>
      <c r="G7" s="6" t="s">
        <v>35</v>
      </c>
    </row>
    <row r="8" spans="1:7" s="3" customFormat="1" ht="57" customHeight="1" x14ac:dyDescent="0.35">
      <c r="A8" s="18">
        <v>1</v>
      </c>
      <c r="B8" s="11" t="s">
        <v>7</v>
      </c>
      <c r="C8" s="6" t="s">
        <v>35</v>
      </c>
      <c r="D8" s="4"/>
      <c r="E8" s="4"/>
      <c r="F8" s="4"/>
      <c r="G8" s="6" t="s">
        <v>35</v>
      </c>
    </row>
    <row r="9" spans="1:7" s="3" customFormat="1" ht="57" customHeight="1" x14ac:dyDescent="0.35">
      <c r="A9" s="18">
        <v>1</v>
      </c>
      <c r="B9" s="11" t="s">
        <v>8</v>
      </c>
      <c r="C9" s="6" t="s">
        <v>35</v>
      </c>
      <c r="D9" s="4"/>
      <c r="E9" s="4"/>
      <c r="F9" s="4"/>
      <c r="G9" s="6" t="s">
        <v>35</v>
      </c>
    </row>
    <row r="10" spans="1:7" s="3" customFormat="1" ht="57" customHeight="1" x14ac:dyDescent="0.35">
      <c r="A10" s="18">
        <v>1</v>
      </c>
      <c r="B10" s="11" t="s">
        <v>9</v>
      </c>
      <c r="C10" s="6" t="s">
        <v>35</v>
      </c>
      <c r="D10" s="4"/>
      <c r="E10" s="4"/>
      <c r="F10" s="4"/>
      <c r="G10" s="6" t="s">
        <v>35</v>
      </c>
    </row>
    <row r="11" spans="1:7" s="3" customFormat="1" ht="57" customHeight="1" x14ac:dyDescent="0.35">
      <c r="A11" s="17" t="s">
        <v>85</v>
      </c>
      <c r="B11" s="9" t="s">
        <v>18</v>
      </c>
      <c r="C11" s="21" t="s">
        <v>69</v>
      </c>
      <c r="D11" s="21" t="s">
        <v>69</v>
      </c>
      <c r="E11" s="21" t="s">
        <v>69</v>
      </c>
      <c r="F11" s="21" t="s">
        <v>69</v>
      </c>
      <c r="G11" s="21" t="s">
        <v>69</v>
      </c>
    </row>
    <row r="12" spans="1:7" s="3" customFormat="1" ht="57" customHeight="1" x14ac:dyDescent="0.25">
      <c r="A12" s="18">
        <v>1</v>
      </c>
      <c r="B12" s="11" t="s">
        <v>4</v>
      </c>
      <c r="C12" s="5"/>
      <c r="D12" s="6" t="s">
        <v>35</v>
      </c>
      <c r="E12" s="6" t="s">
        <v>35</v>
      </c>
      <c r="F12" s="6" t="s">
        <v>35</v>
      </c>
      <c r="G12" s="6" t="s">
        <v>35</v>
      </c>
    </row>
    <row r="13" spans="1:7" s="3" customFormat="1" ht="57" customHeight="1" x14ac:dyDescent="0.25">
      <c r="A13" s="18">
        <v>1</v>
      </c>
      <c r="B13" s="11" t="s">
        <v>5</v>
      </c>
      <c r="C13" s="5"/>
      <c r="D13" s="6" t="s">
        <v>35</v>
      </c>
      <c r="E13" s="6" t="s">
        <v>35</v>
      </c>
      <c r="F13" s="6" t="s">
        <v>35</v>
      </c>
      <c r="G13" s="6" t="s">
        <v>35</v>
      </c>
    </row>
    <row r="14" spans="1:7" s="3" customFormat="1" ht="57" customHeight="1" x14ac:dyDescent="0.25">
      <c r="A14" s="17" t="s">
        <v>86</v>
      </c>
      <c r="B14" s="7" t="s">
        <v>37</v>
      </c>
      <c r="C14" s="21" t="s">
        <v>69</v>
      </c>
      <c r="D14" s="21" t="s">
        <v>69</v>
      </c>
      <c r="E14" s="21" t="s">
        <v>69</v>
      </c>
      <c r="F14" s="21" t="s">
        <v>69</v>
      </c>
      <c r="G14" s="21" t="s">
        <v>69</v>
      </c>
    </row>
    <row r="15" spans="1:7" s="3" customFormat="1" ht="57" customHeight="1" x14ac:dyDescent="0.25">
      <c r="A15" s="18">
        <v>1</v>
      </c>
      <c r="B15" s="11" t="s">
        <v>4</v>
      </c>
      <c r="C15" s="5"/>
      <c r="D15" s="6" t="s">
        <v>35</v>
      </c>
      <c r="E15" s="6" t="s">
        <v>35</v>
      </c>
      <c r="F15" s="6" t="s">
        <v>35</v>
      </c>
      <c r="G15" s="6" t="s">
        <v>35</v>
      </c>
    </row>
    <row r="16" spans="1:7" s="3" customFormat="1" ht="57" customHeight="1" x14ac:dyDescent="0.25">
      <c r="A16" s="18">
        <v>1</v>
      </c>
      <c r="B16" s="11" t="s">
        <v>5</v>
      </c>
      <c r="C16" s="5"/>
      <c r="D16" s="6" t="s">
        <v>35</v>
      </c>
      <c r="E16" s="6" t="s">
        <v>35</v>
      </c>
      <c r="F16" s="6" t="s">
        <v>35</v>
      </c>
      <c r="G16" s="6" t="s">
        <v>35</v>
      </c>
    </row>
    <row r="17" spans="1:7" s="3" customFormat="1" ht="57" customHeight="1" x14ac:dyDescent="0.25">
      <c r="A17" s="18">
        <v>1</v>
      </c>
      <c r="B17" s="11" t="s">
        <v>6</v>
      </c>
      <c r="C17" s="5"/>
      <c r="D17" s="6" t="s">
        <v>35</v>
      </c>
      <c r="E17" s="6" t="s">
        <v>35</v>
      </c>
      <c r="F17" s="6" t="s">
        <v>35</v>
      </c>
      <c r="G17" s="5"/>
    </row>
    <row r="18" spans="1:7" s="3" customFormat="1" ht="57" customHeight="1" x14ac:dyDescent="0.25">
      <c r="A18" s="18">
        <v>1</v>
      </c>
      <c r="B18" s="11" t="s">
        <v>7</v>
      </c>
      <c r="C18" s="5"/>
      <c r="D18" s="6" t="s">
        <v>35</v>
      </c>
      <c r="E18" s="6" t="s">
        <v>35</v>
      </c>
      <c r="F18" s="6" t="s">
        <v>35</v>
      </c>
      <c r="G18" s="5"/>
    </row>
    <row r="19" spans="1:7" s="3" customFormat="1" ht="57" customHeight="1" x14ac:dyDescent="0.25">
      <c r="A19" s="17" t="s">
        <v>10</v>
      </c>
      <c r="B19" s="9" t="s">
        <v>19</v>
      </c>
      <c r="C19" s="21" t="s">
        <v>69</v>
      </c>
      <c r="D19" s="21" t="s">
        <v>69</v>
      </c>
      <c r="E19" s="21" t="s">
        <v>69</v>
      </c>
      <c r="F19" s="21" t="s">
        <v>69</v>
      </c>
      <c r="G19" s="21" t="s">
        <v>69</v>
      </c>
    </row>
    <row r="20" spans="1:7" s="3" customFormat="1" ht="57" customHeight="1" x14ac:dyDescent="0.25">
      <c r="A20" s="18">
        <v>1</v>
      </c>
      <c r="B20" s="11" t="s">
        <v>4</v>
      </c>
      <c r="C20" s="6" t="s">
        <v>35</v>
      </c>
      <c r="D20" s="6" t="s">
        <v>35</v>
      </c>
      <c r="E20" s="6" t="s">
        <v>35</v>
      </c>
      <c r="F20" s="6" t="s">
        <v>35</v>
      </c>
      <c r="G20" s="6" t="s">
        <v>35</v>
      </c>
    </row>
    <row r="21" spans="1:7" s="3" customFormat="1" ht="57" customHeight="1" x14ac:dyDescent="0.25">
      <c r="A21" s="18">
        <v>1</v>
      </c>
      <c r="B21" s="11" t="s">
        <v>5</v>
      </c>
      <c r="C21" s="6" t="s">
        <v>35</v>
      </c>
      <c r="D21" s="6" t="s">
        <v>35</v>
      </c>
      <c r="E21" s="6" t="s">
        <v>35</v>
      </c>
      <c r="F21" s="6" t="s">
        <v>35</v>
      </c>
      <c r="G21" s="6" t="s">
        <v>35</v>
      </c>
    </row>
    <row r="22" spans="1:7" s="3" customFormat="1" ht="57" customHeight="1" x14ac:dyDescent="0.25">
      <c r="A22" s="18">
        <v>1</v>
      </c>
      <c r="B22" s="11" t="s">
        <v>6</v>
      </c>
      <c r="C22" s="6" t="s">
        <v>35</v>
      </c>
      <c r="D22" s="6" t="s">
        <v>35</v>
      </c>
      <c r="E22" s="6" t="s">
        <v>35</v>
      </c>
      <c r="F22" s="6" t="s">
        <v>35</v>
      </c>
      <c r="G22" s="6" t="s">
        <v>35</v>
      </c>
    </row>
    <row r="23" spans="1:7" s="3" customFormat="1" ht="57" customHeight="1" x14ac:dyDescent="0.25">
      <c r="A23" s="18">
        <v>1</v>
      </c>
      <c r="B23" s="11" t="s">
        <v>7</v>
      </c>
      <c r="C23" s="6" t="s">
        <v>35</v>
      </c>
      <c r="D23" s="6" t="s">
        <v>35</v>
      </c>
      <c r="E23" s="6" t="s">
        <v>35</v>
      </c>
      <c r="F23" s="6" t="s">
        <v>35</v>
      </c>
      <c r="G23" s="6" t="s">
        <v>35</v>
      </c>
    </row>
    <row r="24" spans="1:7" s="3" customFormat="1" ht="57" customHeight="1" x14ac:dyDescent="0.25">
      <c r="A24" s="18">
        <v>1</v>
      </c>
      <c r="B24" s="11" t="s">
        <v>8</v>
      </c>
      <c r="C24" s="6" t="s">
        <v>35</v>
      </c>
      <c r="D24" s="6" t="s">
        <v>35</v>
      </c>
      <c r="E24" s="6" t="s">
        <v>35</v>
      </c>
      <c r="F24" s="6" t="s">
        <v>35</v>
      </c>
      <c r="G24" s="6" t="s">
        <v>35</v>
      </c>
    </row>
    <row r="25" spans="1:7" s="3" customFormat="1" ht="57" customHeight="1" x14ac:dyDescent="0.25">
      <c r="A25" s="18">
        <v>1</v>
      </c>
      <c r="B25" s="11" t="s">
        <v>9</v>
      </c>
      <c r="C25" s="6" t="s">
        <v>35</v>
      </c>
      <c r="D25" s="6" t="s">
        <v>35</v>
      </c>
      <c r="E25" s="6" t="s">
        <v>35</v>
      </c>
      <c r="F25" s="6" t="s">
        <v>35</v>
      </c>
      <c r="G25" s="6" t="s">
        <v>35</v>
      </c>
    </row>
    <row r="26" spans="1:7" s="3" customFormat="1" ht="57" customHeight="1" x14ac:dyDescent="0.25">
      <c r="A26" s="17" t="s">
        <v>20</v>
      </c>
      <c r="B26" s="9" t="s">
        <v>19</v>
      </c>
      <c r="C26" s="21" t="s">
        <v>69</v>
      </c>
      <c r="D26" s="21" t="s">
        <v>69</v>
      </c>
      <c r="E26" s="21" t="s">
        <v>69</v>
      </c>
      <c r="F26" s="21" t="s">
        <v>69</v>
      </c>
      <c r="G26" s="21" t="s">
        <v>69</v>
      </c>
    </row>
    <row r="27" spans="1:7" s="3" customFormat="1" ht="57" customHeight="1" x14ac:dyDescent="0.25">
      <c r="A27" s="18">
        <v>1</v>
      </c>
      <c r="B27" s="11" t="s">
        <v>4</v>
      </c>
      <c r="C27" s="6" t="s">
        <v>35</v>
      </c>
      <c r="D27" s="6" t="s">
        <v>35</v>
      </c>
      <c r="E27" s="6" t="s">
        <v>35</v>
      </c>
      <c r="F27" s="6" t="s">
        <v>35</v>
      </c>
      <c r="G27" s="6" t="s">
        <v>35</v>
      </c>
    </row>
    <row r="28" spans="1:7" s="3" customFormat="1" ht="57" customHeight="1" x14ac:dyDescent="0.25">
      <c r="A28" s="18">
        <v>1</v>
      </c>
      <c r="B28" s="11" t="s">
        <v>5</v>
      </c>
      <c r="C28" s="6" t="s">
        <v>35</v>
      </c>
      <c r="D28" s="6" t="s">
        <v>35</v>
      </c>
      <c r="E28" s="6" t="s">
        <v>35</v>
      </c>
      <c r="F28" s="6" t="s">
        <v>35</v>
      </c>
      <c r="G28" s="6" t="s">
        <v>35</v>
      </c>
    </row>
    <row r="29" spans="1:7" s="3" customFormat="1" ht="57" customHeight="1" x14ac:dyDescent="0.25">
      <c r="A29" s="17" t="s">
        <v>80</v>
      </c>
      <c r="B29" s="7" t="s">
        <v>37</v>
      </c>
      <c r="C29" s="21" t="s">
        <v>69</v>
      </c>
      <c r="D29" s="21" t="s">
        <v>69</v>
      </c>
      <c r="E29" s="21" t="s">
        <v>69</v>
      </c>
      <c r="F29" s="21" t="s">
        <v>69</v>
      </c>
      <c r="G29" s="21" t="s">
        <v>69</v>
      </c>
    </row>
    <row r="30" spans="1:7" s="3" customFormat="1" ht="57" customHeight="1" x14ac:dyDescent="0.25">
      <c r="A30" s="18">
        <v>1</v>
      </c>
      <c r="B30" s="11" t="s">
        <v>4</v>
      </c>
      <c r="C30" s="6" t="s">
        <v>35</v>
      </c>
      <c r="D30" s="6" t="s">
        <v>35</v>
      </c>
      <c r="E30" s="6" t="s">
        <v>35</v>
      </c>
      <c r="F30" s="6" t="s">
        <v>35</v>
      </c>
      <c r="G30" s="6" t="s">
        <v>35</v>
      </c>
    </row>
    <row r="31" spans="1:7" s="3" customFormat="1" ht="57" customHeight="1" x14ac:dyDescent="0.25">
      <c r="A31" s="18">
        <v>1</v>
      </c>
      <c r="B31" s="11" t="s">
        <v>5</v>
      </c>
      <c r="C31" s="6" t="s">
        <v>35</v>
      </c>
      <c r="D31" s="6" t="s">
        <v>35</v>
      </c>
      <c r="E31" s="6" t="s">
        <v>35</v>
      </c>
      <c r="F31" s="6" t="s">
        <v>35</v>
      </c>
      <c r="G31" s="5"/>
    </row>
    <row r="32" spans="1:7" s="3" customFormat="1" ht="57" customHeight="1" x14ac:dyDescent="0.25">
      <c r="A32" s="18">
        <v>1</v>
      </c>
      <c r="B32" s="11" t="s">
        <v>6</v>
      </c>
      <c r="C32" s="6" t="s">
        <v>35</v>
      </c>
      <c r="D32" s="6" t="s">
        <v>35</v>
      </c>
      <c r="E32" s="6" t="s">
        <v>35</v>
      </c>
      <c r="F32" s="6" t="s">
        <v>35</v>
      </c>
      <c r="G32" s="5"/>
    </row>
    <row r="33" spans="1:7" s="3" customFormat="1" ht="57" customHeight="1" x14ac:dyDescent="0.25">
      <c r="A33" s="17" t="s">
        <v>11</v>
      </c>
      <c r="B33" s="9" t="s">
        <v>17</v>
      </c>
      <c r="C33" s="21" t="s">
        <v>69</v>
      </c>
      <c r="D33" s="21" t="s">
        <v>69</v>
      </c>
      <c r="E33" s="21" t="s">
        <v>69</v>
      </c>
      <c r="F33" s="21" t="s">
        <v>69</v>
      </c>
      <c r="G33" s="21" t="s">
        <v>69</v>
      </c>
    </row>
    <row r="34" spans="1:7" s="3" customFormat="1" ht="57" customHeight="1" x14ac:dyDescent="0.25">
      <c r="A34" s="17"/>
      <c r="B34" s="11" t="s">
        <v>4</v>
      </c>
      <c r="C34" s="6" t="s">
        <v>35</v>
      </c>
      <c r="D34" s="6" t="s">
        <v>35</v>
      </c>
      <c r="E34" s="6" t="s">
        <v>35</v>
      </c>
      <c r="F34" s="6" t="s">
        <v>35</v>
      </c>
      <c r="G34" s="4"/>
    </row>
    <row r="35" spans="1:7" s="3" customFormat="1" ht="57" customHeight="1" thickBot="1" x14ac:dyDescent="0.3">
      <c r="A35" s="17"/>
      <c r="B35" s="11" t="s">
        <v>5</v>
      </c>
      <c r="C35" s="6" t="s">
        <v>35</v>
      </c>
      <c r="D35" s="6" t="s">
        <v>35</v>
      </c>
      <c r="E35" s="4"/>
      <c r="F35" s="4"/>
      <c r="G35" s="5"/>
    </row>
    <row r="36" spans="1:7" s="3" customFormat="1" ht="57" customHeight="1" x14ac:dyDescent="0.25">
      <c r="A36" s="16" t="s">
        <v>58</v>
      </c>
      <c r="B36" s="8" t="s">
        <v>36</v>
      </c>
      <c r="C36" s="21" t="s">
        <v>69</v>
      </c>
      <c r="D36" s="21" t="s">
        <v>69</v>
      </c>
      <c r="E36" s="21" t="s">
        <v>69</v>
      </c>
      <c r="F36" s="21" t="s">
        <v>69</v>
      </c>
      <c r="G36" s="21" t="s">
        <v>69</v>
      </c>
    </row>
    <row r="37" spans="1:7" s="3" customFormat="1" ht="57" customHeight="1" x14ac:dyDescent="0.25">
      <c r="A37" s="18">
        <v>1</v>
      </c>
      <c r="B37" s="11" t="s">
        <v>4</v>
      </c>
      <c r="C37" s="6" t="s">
        <v>35</v>
      </c>
      <c r="D37" s="6" t="s">
        <v>35</v>
      </c>
      <c r="E37" s="6" t="s">
        <v>35</v>
      </c>
      <c r="F37" s="4"/>
      <c r="G37" s="4"/>
    </row>
    <row r="38" spans="1:7" s="3" customFormat="1" ht="57" customHeight="1" x14ac:dyDescent="0.25">
      <c r="A38" s="18">
        <v>1</v>
      </c>
      <c r="B38" s="11" t="s">
        <v>5</v>
      </c>
      <c r="C38" s="6" t="s">
        <v>35</v>
      </c>
      <c r="D38" s="6" t="s">
        <v>35</v>
      </c>
      <c r="E38" s="6" t="s">
        <v>35</v>
      </c>
      <c r="F38" s="4"/>
      <c r="G38" s="4"/>
    </row>
    <row r="39" spans="1:7" s="3" customFormat="1" ht="57" customHeight="1" x14ac:dyDescent="0.25">
      <c r="A39" s="18">
        <v>1</v>
      </c>
      <c r="B39" s="11" t="s">
        <v>6</v>
      </c>
      <c r="C39" s="6" t="s">
        <v>35</v>
      </c>
      <c r="D39" s="4"/>
      <c r="E39" s="6" t="s">
        <v>35</v>
      </c>
      <c r="F39" s="4"/>
      <c r="G39" s="4"/>
    </row>
    <row r="40" spans="1:7" s="3" customFormat="1" ht="57" customHeight="1" x14ac:dyDescent="0.25">
      <c r="A40" s="17" t="s">
        <v>65</v>
      </c>
      <c r="B40" s="1"/>
      <c r="C40" s="21" t="s">
        <v>69</v>
      </c>
      <c r="D40" s="21" t="s">
        <v>69</v>
      </c>
      <c r="E40" s="21" t="s">
        <v>69</v>
      </c>
      <c r="F40" s="21" t="s">
        <v>69</v>
      </c>
      <c r="G40" s="21" t="s">
        <v>69</v>
      </c>
    </row>
    <row r="41" spans="1:7" s="3" customFormat="1" ht="57" customHeight="1" x14ac:dyDescent="0.25">
      <c r="A41" s="18">
        <v>1</v>
      </c>
      <c r="B41" s="11" t="s">
        <v>4</v>
      </c>
      <c r="C41" s="6" t="s">
        <v>35</v>
      </c>
      <c r="D41" s="6" t="s">
        <v>35</v>
      </c>
      <c r="E41" s="6" t="s">
        <v>35</v>
      </c>
      <c r="F41" s="6" t="s">
        <v>35</v>
      </c>
      <c r="G41" s="6" t="s">
        <v>35</v>
      </c>
    </row>
    <row r="42" spans="1:7" s="3" customFormat="1" ht="57" customHeight="1" x14ac:dyDescent="0.25">
      <c r="A42" s="18">
        <v>1</v>
      </c>
      <c r="B42" s="11" t="s">
        <v>5</v>
      </c>
      <c r="C42" s="6" t="s">
        <v>35</v>
      </c>
      <c r="D42" s="6" t="s">
        <v>35</v>
      </c>
      <c r="E42" s="6" t="s">
        <v>35</v>
      </c>
      <c r="F42" s="6" t="s">
        <v>35</v>
      </c>
      <c r="G42" s="6" t="s">
        <v>35</v>
      </c>
    </row>
    <row r="43" spans="1:7" s="3" customFormat="1" ht="57" customHeight="1" x14ac:dyDescent="0.25">
      <c r="A43" s="18">
        <v>1</v>
      </c>
      <c r="B43" s="11" t="s">
        <v>6</v>
      </c>
      <c r="C43" s="6" t="s">
        <v>35</v>
      </c>
      <c r="D43" s="6" t="s">
        <v>35</v>
      </c>
      <c r="E43" s="4"/>
      <c r="F43" s="4"/>
      <c r="G43" s="6" t="s">
        <v>35</v>
      </c>
    </row>
    <row r="44" spans="1:7" s="3" customFormat="1" ht="57" customHeight="1" x14ac:dyDescent="0.25">
      <c r="A44" s="18">
        <v>1</v>
      </c>
      <c r="B44" s="11" t="s">
        <v>7</v>
      </c>
      <c r="C44" s="6" t="s">
        <v>35</v>
      </c>
      <c r="D44" s="6" t="s">
        <v>35</v>
      </c>
      <c r="E44" s="4"/>
      <c r="F44" s="4"/>
      <c r="G44" s="6" t="s">
        <v>35</v>
      </c>
    </row>
    <row r="45" spans="1:7" s="3" customFormat="1" ht="57" customHeight="1" x14ac:dyDescent="0.25">
      <c r="A45" s="17" t="s">
        <v>66</v>
      </c>
      <c r="B45" s="11"/>
      <c r="C45" s="21" t="s">
        <v>69</v>
      </c>
      <c r="D45" s="21" t="s">
        <v>69</v>
      </c>
      <c r="E45" s="21" t="s">
        <v>69</v>
      </c>
      <c r="F45" s="21" t="s">
        <v>69</v>
      </c>
      <c r="G45" s="21" t="s">
        <v>69</v>
      </c>
    </row>
    <row r="46" spans="1:7" s="3" customFormat="1" ht="57" customHeight="1" x14ac:dyDescent="0.25">
      <c r="A46" s="18">
        <v>1</v>
      </c>
      <c r="B46" s="11" t="s">
        <v>4</v>
      </c>
      <c r="C46" s="6" t="s">
        <v>35</v>
      </c>
      <c r="D46" s="6" t="s">
        <v>35</v>
      </c>
      <c r="E46" s="4"/>
      <c r="F46" s="4"/>
      <c r="G46" s="6" t="s">
        <v>35</v>
      </c>
    </row>
    <row r="47" spans="1:7" s="3" customFormat="1" ht="57" customHeight="1" x14ac:dyDescent="0.25">
      <c r="A47" s="18">
        <v>1</v>
      </c>
      <c r="B47" s="11" t="s">
        <v>5</v>
      </c>
      <c r="C47" s="6" t="s">
        <v>35</v>
      </c>
      <c r="D47" s="6" t="s">
        <v>35</v>
      </c>
      <c r="E47" s="4"/>
      <c r="F47" s="4"/>
      <c r="G47" s="6" t="s">
        <v>35</v>
      </c>
    </row>
    <row r="48" spans="1:7" s="3" customFormat="1" ht="57" customHeight="1" x14ac:dyDescent="0.25">
      <c r="A48" s="18">
        <v>1</v>
      </c>
      <c r="B48" s="11" t="s">
        <v>6</v>
      </c>
      <c r="C48" s="6" t="s">
        <v>35</v>
      </c>
      <c r="D48" s="6" t="s">
        <v>35</v>
      </c>
      <c r="E48" s="4"/>
      <c r="F48" s="4"/>
      <c r="G48" s="6" t="s">
        <v>35</v>
      </c>
    </row>
    <row r="49" spans="1:7" s="3" customFormat="1" ht="57" customHeight="1" x14ac:dyDescent="0.25">
      <c r="A49" s="18">
        <v>1</v>
      </c>
      <c r="B49" s="11" t="s">
        <v>7</v>
      </c>
      <c r="C49" s="6" t="s">
        <v>35</v>
      </c>
      <c r="D49" s="6" t="s">
        <v>35</v>
      </c>
      <c r="E49" s="4"/>
      <c r="F49" s="4"/>
      <c r="G49" s="6" t="s">
        <v>35</v>
      </c>
    </row>
    <row r="50" spans="1:7" s="3" customFormat="1" ht="57" customHeight="1" x14ac:dyDescent="0.25">
      <c r="A50" s="17" t="s">
        <v>12</v>
      </c>
      <c r="B50" s="7" t="s">
        <v>37</v>
      </c>
      <c r="C50" s="21" t="s">
        <v>69</v>
      </c>
      <c r="D50" s="21" t="s">
        <v>69</v>
      </c>
      <c r="E50" s="21" t="s">
        <v>69</v>
      </c>
      <c r="F50" s="21" t="s">
        <v>69</v>
      </c>
      <c r="G50" s="21" t="s">
        <v>69</v>
      </c>
    </row>
    <row r="51" spans="1:7" s="3" customFormat="1" ht="57" customHeight="1" x14ac:dyDescent="0.25">
      <c r="A51" s="18">
        <v>1</v>
      </c>
      <c r="B51" s="11" t="s">
        <v>4</v>
      </c>
      <c r="C51" s="6" t="s">
        <v>35</v>
      </c>
      <c r="D51" s="4"/>
      <c r="E51" s="4"/>
      <c r="F51" s="4"/>
      <c r="G51" s="6" t="s">
        <v>35</v>
      </c>
    </row>
    <row r="52" spans="1:7" s="3" customFormat="1" ht="57" customHeight="1" x14ac:dyDescent="0.25">
      <c r="A52" s="18">
        <v>1</v>
      </c>
      <c r="B52" s="11" t="s">
        <v>5</v>
      </c>
      <c r="C52" s="6" t="s">
        <v>35</v>
      </c>
      <c r="D52" s="4"/>
      <c r="E52" s="4"/>
      <c r="F52" s="4"/>
      <c r="G52" s="6" t="s">
        <v>35</v>
      </c>
    </row>
    <row r="53" spans="1:7" s="3" customFormat="1" ht="57" customHeight="1" x14ac:dyDescent="0.25">
      <c r="A53" s="18">
        <v>1</v>
      </c>
      <c r="B53" s="11" t="s">
        <v>6</v>
      </c>
      <c r="C53" s="6" t="s">
        <v>35</v>
      </c>
      <c r="D53" s="4"/>
      <c r="E53" s="4"/>
      <c r="F53" s="4"/>
      <c r="G53" s="4"/>
    </row>
    <row r="54" spans="1:7" s="3" customFormat="1" ht="57" customHeight="1" x14ac:dyDescent="0.25">
      <c r="A54" s="17" t="s">
        <v>81</v>
      </c>
      <c r="B54" s="11"/>
      <c r="C54" s="21" t="s">
        <v>69</v>
      </c>
      <c r="D54" s="21" t="s">
        <v>69</v>
      </c>
      <c r="E54" s="21" t="s">
        <v>69</v>
      </c>
      <c r="F54" s="21" t="s">
        <v>69</v>
      </c>
      <c r="G54" s="21" t="s">
        <v>69</v>
      </c>
    </row>
    <row r="55" spans="1:7" s="3" customFormat="1" ht="57" customHeight="1" x14ac:dyDescent="0.25">
      <c r="A55" s="18">
        <v>1</v>
      </c>
      <c r="B55" s="11" t="s">
        <v>4</v>
      </c>
      <c r="C55" s="6" t="s">
        <v>35</v>
      </c>
      <c r="D55" s="6" t="s">
        <v>35</v>
      </c>
      <c r="E55" s="6" t="s">
        <v>35</v>
      </c>
      <c r="F55" s="6" t="s">
        <v>35</v>
      </c>
      <c r="G55" s="6" t="s">
        <v>35</v>
      </c>
    </row>
    <row r="56" spans="1:7" s="3" customFormat="1" ht="57" customHeight="1" x14ac:dyDescent="0.25">
      <c r="A56" s="18">
        <v>1</v>
      </c>
      <c r="B56" s="11" t="s">
        <v>5</v>
      </c>
      <c r="C56" s="4"/>
      <c r="D56" s="6" t="s">
        <v>35</v>
      </c>
      <c r="E56" s="6" t="s">
        <v>35</v>
      </c>
      <c r="F56" s="6" t="s">
        <v>35</v>
      </c>
      <c r="G56" s="6" t="s">
        <v>35</v>
      </c>
    </row>
    <row r="57" spans="1:7" s="3" customFormat="1" ht="57" customHeight="1" x14ac:dyDescent="0.25">
      <c r="A57" s="17" t="s">
        <v>13</v>
      </c>
      <c r="B57" s="9" t="s">
        <v>18</v>
      </c>
      <c r="C57" s="21" t="s">
        <v>69</v>
      </c>
      <c r="D57" s="21" t="s">
        <v>69</v>
      </c>
      <c r="E57" s="21" t="s">
        <v>69</v>
      </c>
      <c r="F57" s="21" t="s">
        <v>69</v>
      </c>
      <c r="G57" s="21" t="s">
        <v>69</v>
      </c>
    </row>
    <row r="58" spans="1:7" s="3" customFormat="1" ht="57" customHeight="1" x14ac:dyDescent="0.25">
      <c r="A58" s="18">
        <v>1</v>
      </c>
      <c r="B58" s="11" t="s">
        <v>4</v>
      </c>
      <c r="C58" s="6" t="s">
        <v>35</v>
      </c>
      <c r="D58" s="6" t="s">
        <v>35</v>
      </c>
      <c r="E58" s="6" t="s">
        <v>35</v>
      </c>
      <c r="F58" s="6" t="s">
        <v>35</v>
      </c>
      <c r="G58" s="6" t="s">
        <v>35</v>
      </c>
    </row>
    <row r="59" spans="1:7" s="3" customFormat="1" ht="57" customHeight="1" x14ac:dyDescent="0.25">
      <c r="A59" s="18">
        <v>1</v>
      </c>
      <c r="B59" s="11" t="s">
        <v>5</v>
      </c>
      <c r="C59" s="4"/>
      <c r="D59" s="6" t="s">
        <v>35</v>
      </c>
      <c r="E59" s="6" t="s">
        <v>35</v>
      </c>
      <c r="F59" s="6" t="s">
        <v>35</v>
      </c>
      <c r="G59" s="4"/>
    </row>
    <row r="60" spans="1:7" s="3" customFormat="1" ht="57" customHeight="1" x14ac:dyDescent="0.25">
      <c r="A60" s="17" t="s">
        <v>87</v>
      </c>
      <c r="B60" s="11"/>
      <c r="C60" s="21" t="s">
        <v>69</v>
      </c>
      <c r="D60" s="21" t="s">
        <v>69</v>
      </c>
      <c r="E60" s="21" t="s">
        <v>69</v>
      </c>
      <c r="F60" s="21" t="s">
        <v>69</v>
      </c>
      <c r="G60" s="21" t="s">
        <v>69</v>
      </c>
    </row>
    <row r="61" spans="1:7" s="3" customFormat="1" ht="57" customHeight="1" x14ac:dyDescent="0.25">
      <c r="A61" s="18">
        <v>1</v>
      </c>
      <c r="B61" s="11" t="s">
        <v>4</v>
      </c>
      <c r="C61" s="4"/>
      <c r="D61" s="6" t="s">
        <v>35</v>
      </c>
      <c r="E61" s="4"/>
      <c r="F61" s="4"/>
      <c r="G61" s="6" t="s">
        <v>35</v>
      </c>
    </row>
    <row r="62" spans="1:7" s="3" customFormat="1" ht="57" hidden="1" customHeight="1" x14ac:dyDescent="0.35">
      <c r="A62" s="17" t="s">
        <v>14</v>
      </c>
      <c r="B62" s="9" t="s">
        <v>15</v>
      </c>
      <c r="C62" s="1"/>
      <c r="D62" s="2"/>
      <c r="E62" s="2"/>
      <c r="F62" s="2"/>
      <c r="G62" s="2"/>
    </row>
    <row r="63" spans="1:7" s="3" customFormat="1" ht="57" hidden="1" customHeight="1" x14ac:dyDescent="0.35">
      <c r="A63" s="18">
        <v>1</v>
      </c>
      <c r="B63" s="11" t="s">
        <v>4</v>
      </c>
      <c r="C63" s="4"/>
      <c r="D63" s="6" t="s">
        <v>35</v>
      </c>
      <c r="E63" s="6" t="s">
        <v>35</v>
      </c>
      <c r="F63" s="6" t="s">
        <v>35</v>
      </c>
      <c r="G63" s="6" t="s">
        <v>35</v>
      </c>
    </row>
    <row r="64" spans="1:7" s="3" customFormat="1" ht="57" hidden="1" customHeight="1" x14ac:dyDescent="0.35">
      <c r="A64" s="18">
        <v>1</v>
      </c>
      <c r="B64" s="11" t="s">
        <v>5</v>
      </c>
      <c r="C64" s="4"/>
      <c r="D64" s="6" t="s">
        <v>35</v>
      </c>
      <c r="E64" s="6" t="s">
        <v>35</v>
      </c>
      <c r="F64" s="6" t="s">
        <v>35</v>
      </c>
      <c r="G64" s="6" t="s">
        <v>35</v>
      </c>
    </row>
    <row r="65" spans="1:7" s="3" customFormat="1" ht="57" customHeight="1" x14ac:dyDescent="0.25">
      <c r="A65" s="17" t="s">
        <v>107</v>
      </c>
      <c r="B65" s="11"/>
      <c r="C65" s="21" t="s">
        <v>69</v>
      </c>
      <c r="D65" s="21" t="s">
        <v>69</v>
      </c>
      <c r="E65" s="21" t="s">
        <v>69</v>
      </c>
      <c r="F65" s="21" t="s">
        <v>69</v>
      </c>
      <c r="G65" s="21" t="s">
        <v>69</v>
      </c>
    </row>
    <row r="66" spans="1:7" s="3" customFormat="1" ht="57" customHeight="1" x14ac:dyDescent="0.25">
      <c r="A66" s="18">
        <v>1</v>
      </c>
      <c r="B66" s="11" t="s">
        <v>4</v>
      </c>
      <c r="C66" s="6" t="s">
        <v>35</v>
      </c>
      <c r="D66" s="6" t="s">
        <v>35</v>
      </c>
      <c r="E66" s="6" t="s">
        <v>35</v>
      </c>
      <c r="F66" s="6" t="s">
        <v>35</v>
      </c>
      <c r="G66" s="6" t="s">
        <v>35</v>
      </c>
    </row>
    <row r="67" spans="1:7" s="3" customFormat="1" ht="57" customHeight="1" x14ac:dyDescent="0.25">
      <c r="A67" s="18">
        <v>1</v>
      </c>
      <c r="B67" s="19"/>
      <c r="C67" s="6" t="s">
        <v>35</v>
      </c>
      <c r="D67" s="6" t="s">
        <v>35</v>
      </c>
      <c r="E67" s="6" t="s">
        <v>35</v>
      </c>
      <c r="F67" s="6" t="s">
        <v>35</v>
      </c>
      <c r="G67" s="6" t="s">
        <v>35</v>
      </c>
    </row>
    <row r="68" spans="1:7" ht="51.75" customHeight="1" x14ac:dyDescent="0.25"/>
    <row r="69" spans="1:7" ht="64.5" customHeight="1" x14ac:dyDescent="0.25"/>
    <row r="70" spans="1:7" ht="64.5" customHeight="1" x14ac:dyDescent="0.25"/>
    <row r="71" spans="1:7" ht="64.5" customHeight="1" x14ac:dyDescent="0.25"/>
    <row r="72" spans="1:7" ht="64.5" customHeight="1" x14ac:dyDescent="0.25"/>
    <row r="73" spans="1:7" ht="64.5" customHeight="1" x14ac:dyDescent="0.25"/>
    <row r="74" spans="1:7" ht="64.5" customHeight="1" x14ac:dyDescent="0.25"/>
    <row r="75" spans="1:7" ht="64.5" customHeight="1" x14ac:dyDescent="0.25"/>
    <row r="76" spans="1:7" ht="64.5" customHeight="1" x14ac:dyDescent="0.25"/>
    <row r="77" spans="1:7" ht="64.5" customHeight="1" x14ac:dyDescent="0.25"/>
    <row r="78" spans="1:7" ht="64.5" customHeight="1" x14ac:dyDescent="0.25"/>
    <row r="79" spans="1:7" ht="64.5" customHeight="1" x14ac:dyDescent="0.25"/>
    <row r="80" spans="1:7" ht="64.5" customHeight="1" x14ac:dyDescent="0.25"/>
    <row r="81" ht="64.5" customHeight="1" x14ac:dyDescent="0.25"/>
    <row r="82" ht="64.5" customHeight="1" x14ac:dyDescent="0.25"/>
    <row r="83" ht="64.5" customHeight="1" x14ac:dyDescent="0.25"/>
    <row r="84" ht="64.5" customHeight="1" x14ac:dyDescent="0.25"/>
    <row r="85" ht="64.5" customHeight="1" x14ac:dyDescent="0.25"/>
    <row r="86" ht="64.5" customHeight="1" x14ac:dyDescent="0.25"/>
    <row r="87" ht="64.5" customHeight="1" x14ac:dyDescent="0.25"/>
    <row r="88" ht="64.5" customHeight="1" x14ac:dyDescent="0.25"/>
    <row r="89" ht="64.5" customHeight="1" x14ac:dyDescent="0.25"/>
    <row r="90" ht="64.5" customHeight="1" x14ac:dyDescent="0.25"/>
    <row r="91" ht="64.5" customHeight="1" x14ac:dyDescent="0.25"/>
    <row r="92" ht="64.5" customHeight="1" x14ac:dyDescent="0.25"/>
    <row r="93" ht="64.5" customHeight="1" x14ac:dyDescent="0.25"/>
    <row r="94" ht="64.5" customHeight="1" x14ac:dyDescent="0.25"/>
    <row r="95" ht="64.5" customHeight="1" x14ac:dyDescent="0.25"/>
    <row r="96" ht="64.5" customHeight="1" x14ac:dyDescent="0.25"/>
    <row r="97" ht="64.5" customHeight="1" x14ac:dyDescent="0.25"/>
    <row r="98" ht="64.5" customHeight="1" x14ac:dyDescent="0.25"/>
    <row r="99" ht="64.5" customHeight="1" x14ac:dyDescent="0.25"/>
    <row r="100" ht="64.5" customHeight="1" x14ac:dyDescent="0.25"/>
    <row r="101" ht="64.5" customHeight="1" x14ac:dyDescent="0.25"/>
    <row r="102" ht="64.5" customHeight="1" x14ac:dyDescent="0.25"/>
    <row r="103" ht="64.5" customHeight="1" x14ac:dyDescent="0.25"/>
    <row r="104" ht="64.5" customHeight="1" x14ac:dyDescent="0.25"/>
    <row r="105" ht="64.5" customHeight="1" x14ac:dyDescent="0.25"/>
    <row r="106" ht="64.5" customHeight="1" x14ac:dyDescent="0.25"/>
    <row r="107" ht="64.5" customHeight="1" x14ac:dyDescent="0.25"/>
    <row r="108" ht="64.5" customHeight="1" x14ac:dyDescent="0.25"/>
  </sheetData>
  <printOptions horizontalCentered="1"/>
  <pageMargins left="0.25" right="0.25" top="0.75" bottom="0.75" header="0.3" footer="0.3"/>
  <pageSetup paperSize="3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Data</vt:lpstr>
      <vt:lpstr>NeededTimes</vt:lpstr>
      <vt:lpstr>AreaNeeds</vt:lpstr>
      <vt:lpstr>StaffSheet</vt:lpstr>
      <vt:lpstr>ByName</vt:lpstr>
      <vt:lpstr>ShirtList</vt:lpstr>
      <vt:lpstr>ShrtLstFinal</vt:lpstr>
      <vt:lpstr>SignList</vt:lpstr>
      <vt:lpstr>Yard_Gens</vt:lpstr>
      <vt:lpstr>Tables</vt:lpstr>
      <vt:lpstr>Specialty Teams</vt:lpstr>
      <vt:lpstr>OpportunityList</vt:lpstr>
      <vt:lpstr>CraftBooths</vt:lpstr>
      <vt:lpstr>TakeSome</vt:lpstr>
      <vt:lpstr>SuppliesNeeded</vt:lpstr>
      <vt:lpstr>SignUp</vt:lpstr>
      <vt:lpstr>ByName!Print_Titles</vt:lpstr>
      <vt:lpstr>NeededTimes!Print_Titles</vt:lpstr>
      <vt:lpstr>ShirtList!Print_Titles</vt:lpstr>
      <vt:lpstr>SignUp!Print_Titles</vt:lpstr>
      <vt:lpstr>'Specialty Teams'!Print_Titles</vt:lpstr>
      <vt:lpstr>StaffSheet!Print_Titles</vt:lpstr>
      <vt:lpstr>Yard_Gens!Print_Titles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jakenetadmin@yahoo.com</dc:creator>
  <cp:lastModifiedBy>jakenetadmin@yahoo.com</cp:lastModifiedBy>
  <cp:lastPrinted>2025-08-28T21:05:03Z</cp:lastPrinted>
  <dcterms:created xsi:type="dcterms:W3CDTF">2025-08-01T04:25:25Z</dcterms:created>
  <dcterms:modified xsi:type="dcterms:W3CDTF">2025-08-28T21:06:34Z</dcterms:modified>
</cp:coreProperties>
</file>